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675" windowHeight="1231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Лист1!$A$1:$AL$86</definedName>
  </definedNames>
  <calcPr calcId="125725"/>
</workbook>
</file>

<file path=xl/calcChain.xml><?xml version="1.0" encoding="utf-8"?>
<calcChain xmlns="http://schemas.openxmlformats.org/spreadsheetml/2006/main">
  <c r="AC9" i="1"/>
  <c r="J8"/>
  <c r="I8"/>
  <c r="I7" s="1"/>
  <c r="AC25"/>
  <c r="AC8" s="1"/>
  <c r="K9"/>
  <c r="K8" s="1"/>
  <c r="J9"/>
  <c r="I9"/>
  <c r="H9"/>
  <c r="G9"/>
  <c r="K25"/>
  <c r="J25"/>
  <c r="I25"/>
  <c r="H25"/>
  <c r="H8" s="1"/>
  <c r="H7" s="1"/>
  <c r="G25"/>
  <c r="S64"/>
  <c r="AC64"/>
  <c r="AK46"/>
  <c r="AK40" s="1"/>
  <c r="K46"/>
  <c r="I44"/>
  <c r="I45"/>
  <c r="J64"/>
  <c r="I64"/>
  <c r="G64"/>
  <c r="AK64"/>
  <c r="H64"/>
  <c r="I50"/>
  <c r="S66"/>
  <c r="I66" s="1"/>
  <c r="K64"/>
  <c r="K41"/>
  <c r="J41"/>
  <c r="H41"/>
  <c r="J46"/>
  <c r="J65" s="1"/>
  <c r="H46"/>
  <c r="G46"/>
  <c r="I49"/>
  <c r="I48"/>
  <c r="I47"/>
  <c r="I46" s="1"/>
  <c r="I43"/>
  <c r="I41" s="1"/>
  <c r="AK31"/>
  <c r="AK65" s="1"/>
  <c r="I65" s="1"/>
  <c r="G65" s="1"/>
  <c r="AC41"/>
  <c r="AC46"/>
  <c r="S41"/>
  <c r="I52"/>
  <c r="K31"/>
  <c r="K30" s="1"/>
  <c r="J31"/>
  <c r="J30" s="1"/>
  <c r="I31"/>
  <c r="I30" s="1"/>
  <c r="H31"/>
  <c r="H30" s="1"/>
  <c r="G32"/>
  <c r="G31" s="1"/>
  <c r="G30" s="1"/>
  <c r="S31"/>
  <c r="S30" s="1"/>
  <c r="S7" s="1"/>
  <c r="G8" l="1"/>
  <c r="G7" s="1"/>
  <c r="K7"/>
  <c r="J7"/>
  <c r="K65"/>
  <c r="I40"/>
  <c r="K40"/>
  <c r="J40"/>
  <c r="AC40"/>
  <c r="G43"/>
  <c r="H40"/>
  <c r="AC30"/>
  <c r="AC7" s="1"/>
  <c r="G40" l="1"/>
  <c r="G41"/>
</calcChain>
</file>

<file path=xl/sharedStrings.xml><?xml version="1.0" encoding="utf-8"?>
<sst xmlns="http://schemas.openxmlformats.org/spreadsheetml/2006/main" count="204" uniqueCount="158">
  <si>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</si>
  <si>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</si>
  <si>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</si>
  <si>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</si>
  <si>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</si>
  <si>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</si>
  <si>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</si>
  <si>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</si>
  <si>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</si>
  <si>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</si>
  <si>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</si>
  <si>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</si>
  <si>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</si>
  <si>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</si>
  <si>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</si>
  <si>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</si>
  <si>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</si>
  <si>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</si>
  <si>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</si>
  <si>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</si>
  <si>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</si>
  <si>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</si>
  <si>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</si>
  <si>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</si>
  <si>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</si>
  <si>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</si>
  <si>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</si>
  <si>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</si>
  <si>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</si>
  <si>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</si>
  <si>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</si>
  <si>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</si>
  <si>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</si>
  <si>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</si>
  <si>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</si>
  <si>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</si>
  <si>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</si>
  <si>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</si>
  <si>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</si>
  <si>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</si>
  <si>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</si>
  <si>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</si>
  <si>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</si>
  <si>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</si>
  <si>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</si>
  <si>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</si>
  <si>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</si>
  <si>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</si>
  <si>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</si>
  <si>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</si>
  <si>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</si>
  <si>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</si>
  <si>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</si>
  <si>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</si>
  <si>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</si>
  <si>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</si>
  <si>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</si>
  <si>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</si>
  <si>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</si>
  <si>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</si>
  <si>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</si>
  <si>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</si>
  <si>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</si>
  <si>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</si>
  <si>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</si>
  <si>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</si>
  <si>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</si>
  <si>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</si>
  <si>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</si>
  <si>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</si>
  <si>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</si>
  <si>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</si>
  <si>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</si>
  <si>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</si>
  <si>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</si>
  <si>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</si>
  <si>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</si>
  <si>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</si>
  <si>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</si>
  <si>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</si>
  <si>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</si>
  <si>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</si>
  <si>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</si>
  <si>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</si>
  <si>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</si>
  <si>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</si>
  <si>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</si>
  <si>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</si>
  <si>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</si>
  <si>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</si>
  <si>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</si>
  <si>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</si>
  <si>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</si>
  <si>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</si>
  <si>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</si>
  <si>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</si>
  <si>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</si>
  <si>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</si>
  <si>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</si>
  <si>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</si>
  <si>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r>
      <t>Литература (в</t>
    </r>
    <r>
      <rPr>
        <i/>
        <sz val="10"/>
        <rFont val="Times New Roman"/>
        <family val="1"/>
        <charset val="204"/>
      </rPr>
      <t>кл. Литературу ЕАО)</t>
    </r>
  </si>
  <si>
    <t>Безопасность жизнедеятельности</t>
  </si>
  <si>
    <t>2 нед</t>
  </si>
  <si>
    <t>Профессиональные модули</t>
  </si>
  <si>
    <t xml:space="preserve">Учись учиться </t>
  </si>
  <si>
    <t>Русский язык и культура речи</t>
  </si>
  <si>
    <t>Электротехника</t>
  </si>
  <si>
    <t>Основы  предпринимательского дела</t>
  </si>
  <si>
    <t>Материаловедение</t>
  </si>
  <si>
    <t>ПМ 00</t>
  </si>
  <si>
    <t>ПМ.01</t>
  </si>
  <si>
    <t>МДК.01.01</t>
  </si>
  <si>
    <t>УП.01.01</t>
  </si>
  <si>
    <t>ПМ 02.</t>
  </si>
  <si>
    <t>МДК 02.01</t>
  </si>
  <si>
    <t>Индивидуальное вождение (вне учебного времени)</t>
  </si>
  <si>
    <t>В</t>
  </si>
  <si>
    <t>Э/К</t>
  </si>
  <si>
    <t xml:space="preserve">Слесарное дело </t>
  </si>
  <si>
    <t>Основы технического черчения</t>
  </si>
  <si>
    <t>Основы технической механики и гидравлики</t>
  </si>
  <si>
    <t>ОП.06</t>
  </si>
  <si>
    <t>Осуществление технического обслуживания и ремонта дорожных и строительных машин (по видам)</t>
  </si>
  <si>
    <t>Устройство, ТО и текущий ремонт дорожных и строительных машин (тракторов)</t>
  </si>
  <si>
    <t>п/о в слесарных матсерских</t>
  </si>
  <si>
    <t>п/о в монтажных мастерских</t>
  </si>
  <si>
    <t>д/з, д/з</t>
  </si>
  <si>
    <t>Обеспечение производства дорожно-строительных рабт (по видам)</t>
  </si>
  <si>
    <t>Упрвление и технология работ бульдозером</t>
  </si>
  <si>
    <t>Управление и технология работ экскаватором одноковшовым</t>
  </si>
  <si>
    <t>Основы законодателльства в сфере дорожного движения; основы безопасного движения транспортным средством</t>
  </si>
  <si>
    <t>УП.02</t>
  </si>
  <si>
    <t>Производство дорожно-строительных работ</t>
  </si>
  <si>
    <t>Дорожные и строительные машины (каток, грейдер)</t>
  </si>
  <si>
    <t>по профессии 23.01.06 "Машинист дорожных и строительных машин"</t>
  </si>
  <si>
    <t>Обществознание ( вкл. экономику и право )</t>
  </si>
  <si>
    <t>Факультативные предметы</t>
  </si>
  <si>
    <t>2.1 План учебного процесса (основная профес. программа ППКРС)</t>
  </si>
  <si>
    <t>икр, д/з</t>
  </si>
  <si>
    <t>икр,д/з</t>
  </si>
  <si>
    <t>д/з,д/з</t>
  </si>
  <si>
    <t>з</t>
  </si>
  <si>
    <t xml:space="preserve"> Э</t>
  </si>
  <si>
    <t>з, д/з,  Э</t>
  </si>
  <si>
    <t>з, Э</t>
  </si>
  <si>
    <t>Итоговая контрольная работа</t>
  </si>
  <si>
    <t>Промежуточная аттестация (ООП)</t>
  </si>
  <si>
    <t>ПП.02</t>
  </si>
  <si>
    <t>6 п/г</t>
  </si>
  <si>
    <t>Устройство, ТО и текущий ремонт дорожных и строительных машин (ДСМ)</t>
  </si>
  <si>
    <t>4 нед</t>
  </si>
  <si>
    <t>15 нед</t>
  </si>
  <si>
    <t>5нед</t>
  </si>
  <si>
    <t>д/з;д/з</t>
  </si>
  <si>
    <t>д/з, д/з,д/з</t>
  </si>
  <si>
    <t>ОУД.11</t>
  </si>
  <si>
    <t>Астрономия</t>
  </si>
  <si>
    <t>ОБЖ (вкл.сборы)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</si>
</sst>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4" borderId="0" xfId="0" applyFont="1" applyFill="1"/>
    <xf numFmtId="0" fontId="0" fillId="7" borderId="0" xfId="0" applyFill="1" applyAlignment="1">
      <alignment vertical="top"/>
    </xf>
    <xf numFmtId="0" fontId="0" fillId="7" borderId="0" xfId="0" applyFill="1"/>
    <xf numFmtId="0" fontId="0" fillId="3" borderId="0" xfId="0" applyFill="1"/>
    <xf numFmtId="0" fontId="5" fillId="0" borderId="0" xfId="0" applyFont="1" applyAlignment="1">
      <alignment vertical="top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5" fillId="4" borderId="0" xfId="0" applyFont="1" applyFill="1" applyAlignment="1">
      <alignment vertical="top"/>
    </xf>
    <xf numFmtId="0" fontId="6" fillId="0" borderId="13" xfId="0" applyFont="1" applyBorder="1" applyAlignment="1"/>
    <xf numFmtId="0" fontId="7" fillId="0" borderId="13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10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3" borderId="1" xfId="1" applyFont="1" applyFill="1" applyBorder="1"/>
    <xf numFmtId="0" fontId="10" fillId="3" borderId="1" xfId="1" applyFont="1" applyFill="1" applyBorder="1"/>
    <xf numFmtId="0" fontId="9" fillId="0" borderId="3" xfId="1" applyFont="1" applyBorder="1" applyAlignment="1">
      <alignment horizontal="center"/>
    </xf>
    <xf numFmtId="0" fontId="9" fillId="0" borderId="1" xfId="1" applyFont="1" applyBorder="1"/>
    <xf numFmtId="0" fontId="10" fillId="0" borderId="1" xfId="1" applyFont="1" applyBorder="1"/>
    <xf numFmtId="0" fontId="9" fillId="4" borderId="1" xfId="1" applyFont="1" applyFill="1" applyBorder="1"/>
    <xf numFmtId="0" fontId="10" fillId="4" borderId="1" xfId="1" applyFont="1" applyFill="1" applyBorder="1"/>
    <xf numFmtId="0" fontId="9" fillId="0" borderId="3" xfId="1" applyFont="1" applyBorder="1" applyAlignment="1">
      <alignment horizontal="center" vertical="top"/>
    </xf>
    <xf numFmtId="0" fontId="9" fillId="0" borderId="1" xfId="1" applyFont="1" applyBorder="1" applyAlignment="1">
      <alignment vertical="top"/>
    </xf>
    <xf numFmtId="0" fontId="10" fillId="0" borderId="1" xfId="1" applyFont="1" applyBorder="1" applyAlignment="1">
      <alignment vertical="top"/>
    </xf>
    <xf numFmtId="0" fontId="9" fillId="4" borderId="1" xfId="1" applyFont="1" applyFill="1" applyBorder="1" applyAlignment="1">
      <alignment vertical="top"/>
    </xf>
    <xf numFmtId="0" fontId="10" fillId="4" borderId="1" xfId="1" applyFont="1" applyFill="1" applyBorder="1" applyAlignment="1">
      <alignment vertical="top"/>
    </xf>
    <xf numFmtId="0" fontId="9" fillId="0" borderId="1" xfId="1" applyFont="1" applyFill="1" applyBorder="1"/>
    <xf numFmtId="0" fontId="10" fillId="7" borderId="3" xfId="1" applyFont="1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0" fontId="10" fillId="7" borderId="4" xfId="1" applyFont="1" applyFill="1" applyBorder="1" applyAlignment="1">
      <alignment horizontal="center"/>
    </xf>
    <xf numFmtId="0" fontId="10" fillId="7" borderId="1" xfId="1" applyFont="1" applyFill="1" applyBorder="1"/>
    <xf numFmtId="0" fontId="10" fillId="3" borderId="3" xfId="1" applyFont="1" applyFill="1" applyBorder="1" applyAlignment="1">
      <alignment horizontal="center" vertical="top"/>
    </xf>
    <xf numFmtId="0" fontId="9" fillId="3" borderId="1" xfId="1" applyFont="1" applyFill="1" applyBorder="1" applyAlignment="1">
      <alignment vertical="top"/>
    </xf>
    <xf numFmtId="0" fontId="10" fillId="3" borderId="1" xfId="1" applyFont="1" applyFill="1" applyBorder="1" applyAlignment="1">
      <alignment vertical="top"/>
    </xf>
    <xf numFmtId="0" fontId="9" fillId="5" borderId="3" xfId="1" applyFont="1" applyFill="1" applyBorder="1" applyAlignment="1">
      <alignment horizontal="center" vertical="top"/>
    </xf>
    <xf numFmtId="0" fontId="9" fillId="5" borderId="5" xfId="1" applyFont="1" applyFill="1" applyBorder="1" applyAlignment="1">
      <alignment horizontal="center" vertical="top"/>
    </xf>
    <xf numFmtId="0" fontId="10" fillId="5" borderId="1" xfId="1" applyFont="1" applyFill="1" applyBorder="1" applyAlignment="1">
      <alignment vertical="top"/>
    </xf>
    <xf numFmtId="0" fontId="10" fillId="7" borderId="3" xfId="1" applyFont="1" applyFill="1" applyBorder="1" applyAlignment="1">
      <alignment horizontal="center" vertical="top"/>
    </xf>
    <xf numFmtId="0" fontId="10" fillId="7" borderId="5" xfId="1" applyFont="1" applyFill="1" applyBorder="1" applyAlignment="1">
      <alignment horizontal="center" vertical="top"/>
    </xf>
    <xf numFmtId="0" fontId="10" fillId="7" borderId="1" xfId="1" applyFont="1" applyFill="1" applyBorder="1" applyAlignment="1">
      <alignment vertical="top"/>
    </xf>
    <xf numFmtId="0" fontId="10" fillId="5" borderId="3" xfId="1" applyFont="1" applyFill="1" applyBorder="1" applyAlignment="1">
      <alignment horizontal="center" vertical="top"/>
    </xf>
    <xf numFmtId="0" fontId="10" fillId="5" borderId="5" xfId="1" applyFont="1" applyFill="1" applyBorder="1" applyAlignment="1">
      <alignment horizontal="center" vertical="top"/>
    </xf>
    <xf numFmtId="0" fontId="10" fillId="7" borderId="2" xfId="1" applyFont="1" applyFill="1" applyBorder="1" applyAlignment="1">
      <alignment vertical="top"/>
    </xf>
    <xf numFmtId="0" fontId="10" fillId="4" borderId="2" xfId="1" applyFont="1" applyFill="1" applyBorder="1" applyAlignment="1">
      <alignment vertical="top"/>
    </xf>
    <xf numFmtId="0" fontId="10" fillId="0" borderId="2" xfId="1" applyFont="1" applyBorder="1" applyAlignment="1">
      <alignment vertical="top"/>
    </xf>
    <xf numFmtId="0" fontId="9" fillId="7" borderId="1" xfId="1" applyFont="1" applyFill="1" applyBorder="1" applyAlignment="1">
      <alignment vertical="top"/>
    </xf>
    <xf numFmtId="0" fontId="10" fillId="3" borderId="3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0" fillId="3" borderId="2" xfId="1" applyFont="1" applyFill="1" applyBorder="1"/>
    <xf numFmtId="0" fontId="10" fillId="6" borderId="1" xfId="1" applyFont="1" applyFill="1" applyBorder="1" applyAlignment="1">
      <alignment vertical="top"/>
    </xf>
    <xf numFmtId="0" fontId="9" fillId="3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top"/>
    </xf>
    <xf numFmtId="0" fontId="11" fillId="6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1" xfId="0" applyFont="1" applyFill="1" applyBorder="1"/>
    <xf numFmtId="0" fontId="10" fillId="6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/>
    <xf numFmtId="0" fontId="11" fillId="0" borderId="1" xfId="0" applyFont="1" applyBorder="1"/>
    <xf numFmtId="0" fontId="9" fillId="4" borderId="1" xfId="0" applyFont="1" applyFill="1" applyBorder="1"/>
    <xf numFmtId="0" fontId="11" fillId="4" borderId="1" xfId="0" applyFont="1" applyFill="1" applyBorder="1"/>
    <xf numFmtId="0" fontId="8" fillId="0" borderId="0" xfId="0" applyFont="1"/>
    <xf numFmtId="0" fontId="14" fillId="4" borderId="0" xfId="0" applyFont="1" applyFill="1"/>
    <xf numFmtId="0" fontId="8" fillId="4" borderId="0" xfId="0" applyFont="1" applyFill="1"/>
    <xf numFmtId="0" fontId="15" fillId="4" borderId="0" xfId="0" applyFont="1" applyFill="1"/>
    <xf numFmtId="0" fontId="10" fillId="8" borderId="1" xfId="1" applyFont="1" applyFill="1" applyBorder="1" applyAlignment="1">
      <alignment horizontal="center" vertical="center"/>
    </xf>
    <xf numFmtId="0" fontId="8" fillId="8" borderId="0" xfId="0" applyFont="1" applyFill="1"/>
    <xf numFmtId="0" fontId="8" fillId="4" borderId="0" xfId="0" applyFont="1" applyFill="1" applyAlignment="1">
      <alignment horizontal="left"/>
    </xf>
    <xf numFmtId="0" fontId="9" fillId="4" borderId="4" xfId="1" applyFont="1" applyFill="1" applyBorder="1" applyAlignment="1">
      <alignment horizontal="center" vertical="top" wrapText="1"/>
    </xf>
    <xf numFmtId="0" fontId="9" fillId="7" borderId="1" xfId="1" applyFont="1" applyFill="1" applyBorder="1"/>
    <xf numFmtId="0" fontId="10" fillId="7" borderId="5" xfId="1" applyFont="1" applyFill="1" applyBorder="1" applyAlignment="1">
      <alignment horizontal="center" vertical="center"/>
    </xf>
    <xf numFmtId="0" fontId="8" fillId="9" borderId="0" xfId="0" applyFont="1" applyFill="1"/>
    <xf numFmtId="0" fontId="9" fillId="4" borderId="5" xfId="1" applyFont="1" applyFill="1" applyBorder="1" applyAlignment="1">
      <alignment horizontal="center" vertical="center" wrapText="1"/>
    </xf>
    <xf numFmtId="0" fontId="0" fillId="5" borderId="0" xfId="0" applyFill="1" applyAlignment="1">
      <alignment vertical="top"/>
    </xf>
    <xf numFmtId="0" fontId="10" fillId="7" borderId="2" xfId="1" applyFont="1" applyFill="1" applyBorder="1"/>
    <xf numFmtId="0" fontId="10" fillId="10" borderId="1" xfId="1" applyFont="1" applyFill="1" applyBorder="1" applyAlignment="1">
      <alignment horizontal="center" vertical="center" textRotation="90" wrapText="1"/>
    </xf>
    <xf numFmtId="0" fontId="10" fillId="10" borderId="1" xfId="1" applyFont="1" applyFill="1" applyBorder="1" applyAlignment="1">
      <alignment horizontal="center" vertical="center"/>
    </xf>
    <xf numFmtId="0" fontId="10" fillId="10" borderId="1" xfId="1" applyFont="1" applyFill="1" applyBorder="1"/>
    <xf numFmtId="0" fontId="10" fillId="10" borderId="1" xfId="1" applyFont="1" applyFill="1" applyBorder="1" applyAlignment="1">
      <alignment vertical="top"/>
    </xf>
    <xf numFmtId="0" fontId="10" fillId="10" borderId="2" xfId="1" applyFont="1" applyFill="1" applyBorder="1" applyAlignment="1">
      <alignment vertical="top"/>
    </xf>
    <xf numFmtId="0" fontId="11" fillId="10" borderId="1" xfId="0" applyFont="1" applyFill="1" applyBorder="1" applyAlignment="1">
      <alignment vertical="top"/>
    </xf>
    <xf numFmtId="0" fontId="11" fillId="10" borderId="1" xfId="0" applyFont="1" applyFill="1" applyBorder="1"/>
    <xf numFmtId="0" fontId="10" fillId="10" borderId="1" xfId="1" applyFont="1" applyFill="1" applyBorder="1" applyAlignment="1">
      <alignment horizontal="right" vertical="top"/>
    </xf>
    <xf numFmtId="0" fontId="16" fillId="4" borderId="0" xfId="0" applyFont="1" applyFill="1"/>
    <xf numFmtId="0" fontId="0" fillId="11" borderId="0" xfId="0" applyFill="1"/>
    <xf numFmtId="0" fontId="10" fillId="11" borderId="1" xfId="1" applyFont="1" applyFill="1" applyBorder="1" applyAlignment="1">
      <alignment horizontal="center" vertical="center" textRotation="90" wrapText="1"/>
    </xf>
    <xf numFmtId="0" fontId="10" fillId="11" borderId="1" xfId="1" applyFont="1" applyFill="1" applyBorder="1" applyAlignment="1">
      <alignment horizontal="center" vertical="center"/>
    </xf>
    <xf numFmtId="0" fontId="10" fillId="11" borderId="1" xfId="1" applyFont="1" applyFill="1" applyBorder="1"/>
    <xf numFmtId="0" fontId="10" fillId="11" borderId="1" xfId="1" applyFont="1" applyFill="1" applyBorder="1" applyAlignment="1">
      <alignment vertical="top"/>
    </xf>
    <xf numFmtId="0" fontId="11" fillId="11" borderId="1" xfId="0" applyFont="1" applyFill="1" applyBorder="1" applyAlignment="1">
      <alignment vertical="top"/>
    </xf>
    <xf numFmtId="0" fontId="13" fillId="11" borderId="1" xfId="0" applyFont="1" applyFill="1" applyBorder="1"/>
    <xf numFmtId="0" fontId="13" fillId="11" borderId="1" xfId="0" applyFont="1" applyFill="1" applyBorder="1" applyAlignment="1">
      <alignment vertical="top"/>
    </xf>
    <xf numFmtId="0" fontId="10" fillId="11" borderId="2" xfId="1" applyFont="1" applyFill="1" applyBorder="1" applyAlignment="1">
      <alignment vertical="top"/>
    </xf>
    <xf numFmtId="0" fontId="9" fillId="12" borderId="1" xfId="1" applyFont="1" applyFill="1" applyBorder="1" applyAlignment="1">
      <alignment horizontal="center" vertical="center" textRotation="90" wrapText="1"/>
    </xf>
    <xf numFmtId="0" fontId="10" fillId="12" borderId="1" xfId="1" applyFont="1" applyFill="1" applyBorder="1" applyAlignment="1">
      <alignment horizontal="center" vertical="center" textRotation="90" wrapText="1"/>
    </xf>
    <xf numFmtId="0" fontId="9" fillId="12" borderId="1" xfId="1" applyFont="1" applyFill="1" applyBorder="1"/>
    <xf numFmtId="0" fontId="10" fillId="12" borderId="1" xfId="1" applyFont="1" applyFill="1" applyBorder="1"/>
    <xf numFmtId="0" fontId="9" fillId="12" borderId="1" xfId="1" applyFont="1" applyFill="1" applyBorder="1" applyAlignment="1">
      <alignment vertical="top"/>
    </xf>
    <xf numFmtId="0" fontId="10" fillId="12" borderId="1" xfId="1" applyFont="1" applyFill="1" applyBorder="1" applyAlignment="1">
      <alignment vertical="top"/>
    </xf>
    <xf numFmtId="0" fontId="10" fillId="12" borderId="2" xfId="1" applyFont="1" applyFill="1" applyBorder="1" applyAlignment="1">
      <alignment vertical="top"/>
    </xf>
    <xf numFmtId="0" fontId="13" fillId="12" borderId="1" xfId="0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13" fillId="12" borderId="1" xfId="0" applyFont="1" applyFill="1" applyBorder="1"/>
    <xf numFmtId="0" fontId="10" fillId="1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10" borderId="12" xfId="1" applyFont="1" applyFill="1" applyBorder="1" applyAlignment="1">
      <alignment horizontal="center" vertical="center" textRotation="88" wrapText="1"/>
    </xf>
    <xf numFmtId="0" fontId="9" fillId="10" borderId="2" xfId="1" applyFont="1" applyFill="1" applyBorder="1" applyAlignment="1">
      <alignment horizontal="center" vertical="center" textRotation="88" wrapText="1"/>
    </xf>
    <xf numFmtId="0" fontId="10" fillId="3" borderId="4" xfId="1" applyFont="1" applyFill="1" applyBorder="1" applyAlignment="1">
      <alignment horizontal="center" vertical="top" wrapText="1" shrinkToFit="1"/>
    </xf>
    <xf numFmtId="0" fontId="10" fillId="3" borderId="5" xfId="1" applyFont="1" applyFill="1" applyBorder="1" applyAlignment="1">
      <alignment horizontal="center" vertical="top" wrapText="1" shrinkToFi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15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textRotation="90" wrapText="1"/>
    </xf>
    <xf numFmtId="0" fontId="10" fillId="0" borderId="2" xfId="1" applyFont="1" applyBorder="1" applyAlignment="1">
      <alignment horizontal="center" vertical="center" textRotation="90" wrapText="1"/>
    </xf>
    <xf numFmtId="0" fontId="10" fillId="7" borderId="3" xfId="1" applyFont="1" applyFill="1" applyBorder="1" applyAlignment="1">
      <alignment horizontal="center" vertical="top" wrapText="1"/>
    </xf>
    <xf numFmtId="0" fontId="10" fillId="7" borderId="4" xfId="1" applyFont="1" applyFill="1" applyBorder="1" applyAlignment="1">
      <alignment horizontal="center" vertical="top" wrapText="1"/>
    </xf>
    <xf numFmtId="0" fontId="10" fillId="7" borderId="5" xfId="1" applyFont="1" applyFill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0" fillId="6" borderId="3" xfId="1" applyFont="1" applyFill="1" applyBorder="1" applyAlignment="1">
      <alignment horizontal="right" vertical="top" wrapText="1"/>
    </xf>
    <xf numFmtId="0" fontId="10" fillId="6" borderId="4" xfId="1" applyFont="1" applyFill="1" applyBorder="1" applyAlignment="1">
      <alignment horizontal="right" vertical="top" wrapText="1"/>
    </xf>
    <xf numFmtId="0" fontId="10" fillId="6" borderId="5" xfId="1" applyFont="1" applyFill="1" applyBorder="1" applyAlignment="1">
      <alignment horizontal="right" vertical="top" wrapText="1"/>
    </xf>
    <xf numFmtId="0" fontId="9" fillId="0" borderId="3" xfId="1" applyFont="1" applyBorder="1" applyAlignment="1">
      <alignment horizontal="center"/>
    </xf>
    <xf numFmtId="0" fontId="9" fillId="10" borderId="12" xfId="1" applyFont="1" applyFill="1" applyBorder="1" applyAlignment="1">
      <alignment horizontal="center" vertical="center" textRotation="90" wrapText="1"/>
    </xf>
    <xf numFmtId="0" fontId="9" fillId="10" borderId="2" xfId="1" applyFont="1" applyFill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top"/>
    </xf>
    <xf numFmtId="0" fontId="10" fillId="5" borderId="3" xfId="1" applyFont="1" applyFill="1" applyBorder="1" applyAlignment="1">
      <alignment horizontal="center" vertical="top" wrapText="1"/>
    </xf>
    <xf numFmtId="0" fontId="10" fillId="5" borderId="4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10" fillId="4" borderId="3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10" fillId="7" borderId="3" xfId="1" applyFont="1" applyFill="1" applyBorder="1" applyAlignment="1">
      <alignment horizontal="center" vertical="top"/>
    </xf>
    <xf numFmtId="0" fontId="10" fillId="7" borderId="5" xfId="1" applyFont="1" applyFill="1" applyBorder="1" applyAlignment="1">
      <alignment horizontal="center" vertical="top"/>
    </xf>
    <xf numFmtId="0" fontId="10" fillId="3" borderId="14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9" fillId="0" borderId="8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view="pageBreakPreview" topLeftCell="A49" zoomScale="95" zoomScaleNormal="67" zoomScaleSheetLayoutView="95" workbookViewId="0">
      <selection activeCell="K55" sqref="K55"/>
    </sheetView>
  </sheetViews>
  <sheetFormatPr defaultRowHeight="15"/>
  <cols>
    <col min="1" max="1" width="9.140625" style="101"/>
    <col min="2" max="2" width="10.140625" style="101" customWidth="1"/>
    <col min="3" max="3" width="6.5703125" style="101" customWidth="1"/>
    <col min="4" max="4" width="7.42578125" style="101" customWidth="1"/>
    <col min="5" max="5" width="6.5703125" style="101" customWidth="1"/>
    <col min="6" max="6" width="7.28515625" style="101" customWidth="1"/>
    <col min="7" max="7" width="7.7109375" style="101" customWidth="1"/>
    <col min="8" max="8" width="6.85546875" style="101" customWidth="1"/>
    <col min="9" max="9" width="7.42578125" style="101" customWidth="1"/>
    <col min="10" max="10" width="6.140625" style="101" customWidth="1"/>
    <col min="11" max="11" width="8.7109375" style="101" customWidth="1"/>
    <col min="12" max="12" width="5.7109375" style="101" customWidth="1"/>
    <col min="13" max="13" width="5.140625" style="101" customWidth="1"/>
    <col min="14" max="14" width="6.5703125" style="101" customWidth="1"/>
    <col min="15" max="15" width="6" style="101" customWidth="1"/>
    <col min="16" max="16" width="5.5703125" style="101" customWidth="1"/>
    <col min="17" max="17" width="5.140625" style="101" customWidth="1"/>
    <col min="18" max="18" width="5.7109375" style="101" customWidth="1"/>
    <col min="19" max="19" width="5.5703125" style="101" customWidth="1"/>
    <col min="20" max="20" width="6.85546875" style="101" customWidth="1"/>
    <col min="21" max="21" width="6.5703125" style="101" customWidth="1"/>
    <col min="22" max="22" width="4.85546875" style="101" customWidth="1"/>
    <col min="23" max="23" width="5.28515625" style="101" customWidth="1"/>
    <col min="24" max="24" width="5.42578125" style="101" customWidth="1"/>
    <col min="25" max="25" width="4.42578125" style="101" customWidth="1"/>
    <col min="26" max="26" width="4.140625" style="101" customWidth="1"/>
    <col min="27" max="27" width="3.85546875" style="101" customWidth="1"/>
    <col min="28" max="28" width="4.28515625" style="101" customWidth="1"/>
    <col min="29" max="29" width="5.28515625" style="101" customWidth="1"/>
    <col min="30" max="30" width="4.7109375" style="101" customWidth="1"/>
    <col min="31" max="31" width="4.5703125" style="101" customWidth="1"/>
    <col min="32" max="33" width="5" style="101" customWidth="1"/>
    <col min="34" max="34" width="4.85546875" style="101" customWidth="1"/>
    <col min="35" max="35" width="4.5703125" style="106" customWidth="1"/>
    <col min="36" max="36" width="4.42578125" style="111" customWidth="1"/>
    <col min="37" max="37" width="5.5703125" style="111" customWidth="1"/>
  </cols>
  <sheetData>
    <row r="1" spans="1:41">
      <c r="A1" s="15" t="s">
        <v>137</v>
      </c>
      <c r="B1" s="15"/>
      <c r="C1" s="15"/>
      <c r="D1" s="15"/>
      <c r="E1" s="15"/>
      <c r="F1" s="15"/>
      <c r="G1" s="15"/>
      <c r="H1" s="15"/>
      <c r="I1" s="16" t="s">
        <v>134</v>
      </c>
      <c r="J1" s="16"/>
      <c r="K1" s="16"/>
      <c r="L1" s="16"/>
      <c r="M1" s="16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07"/>
      <c r="AJ1" s="107"/>
      <c r="AK1" s="107"/>
      <c r="AL1" s="1"/>
      <c r="AM1" s="1"/>
      <c r="AN1" s="1"/>
      <c r="AO1" s="1"/>
    </row>
    <row r="2" spans="1:41" ht="99.75" customHeight="1">
      <c r="A2" s="19" t="s">
        <v>0</v>
      </c>
      <c r="B2" s="20"/>
      <c r="C2" s="149" t="s">
        <v>1</v>
      </c>
      <c r="D2" s="150"/>
      <c r="E2" s="151"/>
      <c r="F2" s="172" t="s">
        <v>2</v>
      </c>
      <c r="G2" s="175" t="s">
        <v>3</v>
      </c>
      <c r="H2" s="170"/>
      <c r="I2" s="170"/>
      <c r="J2" s="170"/>
      <c r="K2" s="171"/>
      <c r="L2" s="181" t="s">
        <v>4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08"/>
      <c r="AJ2" s="108"/>
      <c r="AK2" s="112"/>
      <c r="AL2" s="1"/>
      <c r="AM2" s="1"/>
      <c r="AN2" s="1"/>
      <c r="AO2" s="1"/>
    </row>
    <row r="3" spans="1:41" ht="49.5" customHeight="1">
      <c r="A3" s="22"/>
      <c r="B3" s="23"/>
      <c r="C3" s="159"/>
      <c r="D3" s="160"/>
      <c r="E3" s="161"/>
      <c r="F3" s="173"/>
      <c r="G3" s="172" t="s">
        <v>5</v>
      </c>
      <c r="H3" s="172" t="s">
        <v>6</v>
      </c>
      <c r="I3" s="169" t="s">
        <v>7</v>
      </c>
      <c r="J3" s="170"/>
      <c r="K3" s="171"/>
      <c r="L3" s="175" t="s">
        <v>8</v>
      </c>
      <c r="M3" s="170"/>
      <c r="N3" s="170"/>
      <c r="O3" s="170"/>
      <c r="P3" s="170"/>
      <c r="Q3" s="170"/>
      <c r="R3" s="171"/>
      <c r="S3" s="195" t="s">
        <v>9</v>
      </c>
      <c r="T3" s="175" t="s">
        <v>10</v>
      </c>
      <c r="U3" s="170"/>
      <c r="V3" s="170"/>
      <c r="W3" s="170"/>
      <c r="X3" s="170"/>
      <c r="Y3" s="170"/>
      <c r="Z3" s="170"/>
      <c r="AA3" s="170"/>
      <c r="AB3" s="171"/>
      <c r="AC3" s="195" t="s">
        <v>11</v>
      </c>
      <c r="AD3" s="149" t="s">
        <v>12</v>
      </c>
      <c r="AE3" s="150"/>
      <c r="AF3" s="150"/>
      <c r="AG3" s="150"/>
      <c r="AH3" s="150"/>
      <c r="AI3" s="150"/>
      <c r="AJ3" s="151"/>
      <c r="AK3" s="153" t="s">
        <v>13</v>
      </c>
      <c r="AL3" s="1"/>
      <c r="AM3" s="1"/>
      <c r="AN3" s="124"/>
      <c r="AO3" s="1"/>
    </row>
    <row r="4" spans="1:41" ht="33.75" customHeight="1">
      <c r="A4" s="24"/>
      <c r="B4" s="25"/>
      <c r="C4" s="159"/>
      <c r="D4" s="160"/>
      <c r="E4" s="161"/>
      <c r="F4" s="173"/>
      <c r="G4" s="173"/>
      <c r="H4" s="173"/>
      <c r="I4" s="176" t="s">
        <v>14</v>
      </c>
      <c r="J4" s="26" t="s">
        <v>15</v>
      </c>
      <c r="K4" s="26" t="s">
        <v>15</v>
      </c>
      <c r="L4" s="175" t="s">
        <v>16</v>
      </c>
      <c r="M4" s="170"/>
      <c r="N4" s="171"/>
      <c r="O4" s="175" t="s">
        <v>17</v>
      </c>
      <c r="P4" s="170"/>
      <c r="Q4" s="170"/>
      <c r="R4" s="171"/>
      <c r="S4" s="196"/>
      <c r="T4" s="175" t="s">
        <v>18</v>
      </c>
      <c r="U4" s="170"/>
      <c r="V4" s="170"/>
      <c r="W4" s="171"/>
      <c r="X4" s="175" t="s">
        <v>19</v>
      </c>
      <c r="Y4" s="170"/>
      <c r="Z4" s="170"/>
      <c r="AA4" s="170"/>
      <c r="AB4" s="171"/>
      <c r="AC4" s="196"/>
      <c r="AD4" s="175" t="s">
        <v>20</v>
      </c>
      <c r="AE4" s="170"/>
      <c r="AF4" s="170"/>
      <c r="AG4" s="170"/>
      <c r="AH4" s="171"/>
      <c r="AI4" s="152" t="s">
        <v>148</v>
      </c>
      <c r="AJ4" s="152"/>
      <c r="AK4" s="154"/>
      <c r="AL4" s="1"/>
      <c r="AM4" s="1"/>
      <c r="AN4" s="1"/>
      <c r="AO4" s="5"/>
    </row>
    <row r="5" spans="1:41" ht="57">
      <c r="A5" s="27"/>
      <c r="B5" s="21"/>
      <c r="C5" s="162"/>
      <c r="D5" s="163"/>
      <c r="E5" s="164"/>
      <c r="F5" s="174"/>
      <c r="G5" s="174"/>
      <c r="H5" s="174"/>
      <c r="I5" s="177"/>
      <c r="J5" s="28" t="s">
        <v>21</v>
      </c>
      <c r="K5" s="28" t="s">
        <v>22</v>
      </c>
      <c r="L5" s="28" t="s">
        <v>23</v>
      </c>
      <c r="M5" s="28" t="s">
        <v>24</v>
      </c>
      <c r="N5" s="28" t="s">
        <v>25</v>
      </c>
      <c r="O5" s="28" t="s">
        <v>25</v>
      </c>
      <c r="P5" s="28" t="s">
        <v>26</v>
      </c>
      <c r="Q5" s="28" t="s">
        <v>26</v>
      </c>
      <c r="R5" s="29" t="s">
        <v>24</v>
      </c>
      <c r="S5" s="115"/>
      <c r="T5" s="28" t="s">
        <v>27</v>
      </c>
      <c r="U5" s="28" t="s">
        <v>26</v>
      </c>
      <c r="V5" s="28" t="s">
        <v>26</v>
      </c>
      <c r="W5" s="28" t="s">
        <v>28</v>
      </c>
      <c r="X5" s="28" t="s">
        <v>29</v>
      </c>
      <c r="Y5" s="28" t="s">
        <v>30</v>
      </c>
      <c r="Z5" s="28" t="s">
        <v>31</v>
      </c>
      <c r="AA5" s="133" t="s">
        <v>102</v>
      </c>
      <c r="AB5" s="125" t="s">
        <v>30</v>
      </c>
      <c r="AC5" s="115"/>
      <c r="AD5" s="29" t="s">
        <v>26</v>
      </c>
      <c r="AE5" s="29" t="s">
        <v>26</v>
      </c>
      <c r="AF5" s="28" t="s">
        <v>27</v>
      </c>
      <c r="AG5" s="133" t="s">
        <v>23</v>
      </c>
      <c r="AH5" s="134" t="s">
        <v>150</v>
      </c>
      <c r="AI5" s="134" t="s">
        <v>152</v>
      </c>
      <c r="AJ5" s="125" t="s">
        <v>151</v>
      </c>
      <c r="AK5" s="115"/>
      <c r="AL5" s="1"/>
      <c r="AM5" s="1"/>
      <c r="AN5" s="1"/>
      <c r="AO5" s="1"/>
    </row>
    <row r="6" spans="1:41">
      <c r="A6" s="30">
        <v>1</v>
      </c>
      <c r="B6" s="30"/>
      <c r="C6" s="30">
        <v>2</v>
      </c>
      <c r="D6" s="30"/>
      <c r="E6" s="30"/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1">
        <v>15</v>
      </c>
      <c r="S6" s="116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143">
        <v>24</v>
      </c>
      <c r="AB6" s="126">
        <v>25</v>
      </c>
      <c r="AC6" s="116">
        <v>26</v>
      </c>
      <c r="AD6" s="32">
        <v>27</v>
      </c>
      <c r="AE6" s="32">
        <v>28</v>
      </c>
      <c r="AF6" s="30">
        <v>29</v>
      </c>
      <c r="AG6" s="105">
        <v>30</v>
      </c>
      <c r="AH6" s="105">
        <v>31</v>
      </c>
      <c r="AI6" s="105">
        <v>32</v>
      </c>
      <c r="AJ6" s="126">
        <v>33</v>
      </c>
      <c r="AK6" s="116">
        <v>34</v>
      </c>
      <c r="AL6" s="1"/>
      <c r="AM6" s="1"/>
      <c r="AN6" s="1"/>
      <c r="AO6" s="1"/>
    </row>
    <row r="7" spans="1:41">
      <c r="A7" s="33"/>
      <c r="B7" s="34"/>
      <c r="C7" s="33" t="s">
        <v>32</v>
      </c>
      <c r="D7" s="35"/>
      <c r="E7" s="34"/>
      <c r="F7" s="36"/>
      <c r="G7" s="36">
        <f>G8+G30</f>
        <v>5415</v>
      </c>
      <c r="H7" s="36">
        <f>H8+H30</f>
        <v>1289</v>
      </c>
      <c r="I7" s="36">
        <f>I8+I30</f>
        <v>4126</v>
      </c>
      <c r="J7" s="36">
        <f>J8+J30</f>
        <v>1916</v>
      </c>
      <c r="K7" s="36">
        <f>K8+K30</f>
        <v>2210</v>
      </c>
      <c r="L7" s="36">
        <v>35</v>
      </c>
      <c r="M7" s="36">
        <v>35</v>
      </c>
      <c r="N7" s="36">
        <v>35</v>
      </c>
      <c r="O7" s="36">
        <v>35</v>
      </c>
      <c r="P7" s="36">
        <v>35</v>
      </c>
      <c r="Q7" s="36">
        <v>35</v>
      </c>
      <c r="R7" s="37">
        <v>35</v>
      </c>
      <c r="S7" s="36">
        <f>S8+S30</f>
        <v>1398</v>
      </c>
      <c r="T7" s="36">
        <v>36</v>
      </c>
      <c r="U7" s="36">
        <v>36</v>
      </c>
      <c r="V7" s="36">
        <v>36</v>
      </c>
      <c r="W7" s="36">
        <v>36</v>
      </c>
      <c r="X7" s="36">
        <v>36</v>
      </c>
      <c r="Y7" s="36">
        <v>36</v>
      </c>
      <c r="Z7" s="36">
        <v>35</v>
      </c>
      <c r="AA7" s="36">
        <v>36</v>
      </c>
      <c r="AB7" s="36">
        <v>36</v>
      </c>
      <c r="AC7" s="36">
        <f>AC8+AC30</f>
        <v>1396</v>
      </c>
      <c r="AD7" s="36">
        <v>36</v>
      </c>
      <c r="AE7" s="36">
        <v>36</v>
      </c>
      <c r="AF7" s="36">
        <v>36</v>
      </c>
      <c r="AG7" s="36">
        <v>36</v>
      </c>
      <c r="AH7" s="36">
        <v>36</v>
      </c>
      <c r="AI7" s="36">
        <v>36</v>
      </c>
      <c r="AJ7" s="36">
        <v>36</v>
      </c>
      <c r="AK7" s="36">
        <v>1332</v>
      </c>
      <c r="AL7" s="10"/>
      <c r="AM7" s="10"/>
      <c r="AN7" s="10"/>
      <c r="AO7" s="10"/>
    </row>
    <row r="8" spans="1:41" ht="71.25" customHeight="1">
      <c r="A8" s="38"/>
      <c r="B8" s="165" t="s">
        <v>33</v>
      </c>
      <c r="C8" s="165"/>
      <c r="D8" s="165"/>
      <c r="E8" s="166"/>
      <c r="F8" s="39"/>
      <c r="G8" s="39">
        <f>G9+G21+G25</f>
        <v>2992</v>
      </c>
      <c r="H8" s="39">
        <f>H9+H21+H25</f>
        <v>940</v>
      </c>
      <c r="I8" s="39">
        <f>I9+I21+I25</f>
        <v>2052</v>
      </c>
      <c r="J8" s="39">
        <f>J9+J21+J25</f>
        <v>1597</v>
      </c>
      <c r="K8" s="39">
        <f>K9+K21+K25</f>
        <v>455</v>
      </c>
      <c r="L8" s="39">
        <v>26</v>
      </c>
      <c r="M8" s="39">
        <v>23</v>
      </c>
      <c r="N8" s="39">
        <v>26</v>
      </c>
      <c r="O8" s="39">
        <v>26</v>
      </c>
      <c r="P8" s="39">
        <v>25</v>
      </c>
      <c r="Q8" s="39">
        <v>26</v>
      </c>
      <c r="R8" s="40">
        <v>28</v>
      </c>
      <c r="S8" s="39">
        <v>1028</v>
      </c>
      <c r="T8" s="39">
        <v>34</v>
      </c>
      <c r="U8" s="39">
        <v>35</v>
      </c>
      <c r="V8" s="39">
        <v>32</v>
      </c>
      <c r="W8" s="39">
        <v>32</v>
      </c>
      <c r="X8" s="39">
        <v>31</v>
      </c>
      <c r="Y8" s="39">
        <v>31</v>
      </c>
      <c r="Z8" s="39">
        <v>35</v>
      </c>
      <c r="AA8" s="39">
        <v>36</v>
      </c>
      <c r="AB8" s="39">
        <v>0</v>
      </c>
      <c r="AC8" s="39">
        <f>AC9+AC21+AC25</f>
        <v>1024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10"/>
      <c r="AM8" s="10"/>
      <c r="AN8" s="10"/>
      <c r="AO8" s="10"/>
    </row>
    <row r="9" spans="1:41">
      <c r="A9" s="41" t="s">
        <v>34</v>
      </c>
      <c r="B9" s="110"/>
      <c r="C9" s="55" t="s">
        <v>35</v>
      </c>
      <c r="D9" s="57"/>
      <c r="E9" s="56"/>
      <c r="F9" s="58"/>
      <c r="G9" s="58">
        <f>G10+G11+G12+G13+G14+G15+G16+G17+G18+G19+G20</f>
        <v>1916</v>
      </c>
      <c r="H9" s="58">
        <f>H10+H11+H12+H13+H14+H15+H16+H17+H18+H19+H20</f>
        <v>581</v>
      </c>
      <c r="I9" s="58">
        <f>I10+I11+I12+I13+I14+I15+I16+I17+I18+I19+I20</f>
        <v>1335</v>
      </c>
      <c r="J9" s="58">
        <f>J10+J11+J12+J13+J14+J15+J16+J17+J18+J19+J20</f>
        <v>1073</v>
      </c>
      <c r="K9" s="58">
        <f>K10+K11+K15+K16+K17+K18+K19+K20</f>
        <v>262</v>
      </c>
      <c r="L9" s="58">
        <v>16</v>
      </c>
      <c r="M9" s="58">
        <v>14</v>
      </c>
      <c r="N9" s="58">
        <v>19</v>
      </c>
      <c r="O9" s="58">
        <v>20</v>
      </c>
      <c r="P9" s="58">
        <v>19</v>
      </c>
      <c r="Q9" s="58">
        <v>20</v>
      </c>
      <c r="R9" s="109">
        <v>17</v>
      </c>
      <c r="S9" s="58">
        <v>724</v>
      </c>
      <c r="T9" s="58">
        <v>21</v>
      </c>
      <c r="U9" s="58">
        <v>22</v>
      </c>
      <c r="V9" s="58">
        <v>19</v>
      </c>
      <c r="W9" s="58">
        <v>19</v>
      </c>
      <c r="X9" s="58">
        <v>17</v>
      </c>
      <c r="Y9" s="58">
        <v>18</v>
      </c>
      <c r="Z9" s="58">
        <v>35</v>
      </c>
      <c r="AA9" s="58">
        <v>0</v>
      </c>
      <c r="AB9" s="58">
        <v>0</v>
      </c>
      <c r="AC9" s="58">
        <f>AC10+AC11+AC12+AC13+AC14+AC15+AC16+AC17+AC18+AC19+AC20</f>
        <v>611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11"/>
      <c r="AM9" s="11"/>
      <c r="AN9" s="11"/>
      <c r="AO9" s="11"/>
    </row>
    <row r="10" spans="1:41">
      <c r="A10" s="44" t="s">
        <v>36</v>
      </c>
      <c r="B10" s="147" t="s">
        <v>37</v>
      </c>
      <c r="C10" s="147"/>
      <c r="D10" s="147"/>
      <c r="E10" s="148"/>
      <c r="F10" s="45" t="s">
        <v>38</v>
      </c>
      <c r="G10" s="45">
        <v>139</v>
      </c>
      <c r="H10" s="45">
        <v>46</v>
      </c>
      <c r="I10" s="46">
        <v>93</v>
      </c>
      <c r="J10" s="45">
        <v>93</v>
      </c>
      <c r="K10" s="45">
        <v>0</v>
      </c>
      <c r="L10" s="45">
        <v>1</v>
      </c>
      <c r="M10" s="45">
        <v>1</v>
      </c>
      <c r="N10" s="45">
        <v>1</v>
      </c>
      <c r="O10" s="45">
        <v>2</v>
      </c>
      <c r="P10" s="45">
        <v>1</v>
      </c>
      <c r="Q10" s="45">
        <v>2</v>
      </c>
      <c r="R10" s="47">
        <v>2</v>
      </c>
      <c r="S10" s="117">
        <v>59</v>
      </c>
      <c r="T10" s="45">
        <v>2</v>
      </c>
      <c r="U10" s="45">
        <v>1</v>
      </c>
      <c r="V10" s="45">
        <v>1</v>
      </c>
      <c r="W10" s="45">
        <v>1</v>
      </c>
      <c r="X10" s="45">
        <v>1</v>
      </c>
      <c r="Y10" s="45">
        <v>1</v>
      </c>
      <c r="Z10" s="45">
        <v>0</v>
      </c>
      <c r="AA10" s="135">
        <v>0</v>
      </c>
      <c r="AB10" s="127">
        <v>0</v>
      </c>
      <c r="AC10" s="117">
        <v>34</v>
      </c>
      <c r="AD10" s="48">
        <v>0</v>
      </c>
      <c r="AE10" s="48">
        <v>0</v>
      </c>
      <c r="AF10" s="45">
        <v>0</v>
      </c>
      <c r="AG10" s="135">
        <v>0</v>
      </c>
      <c r="AH10" s="136">
        <v>0</v>
      </c>
      <c r="AI10" s="136">
        <v>0</v>
      </c>
      <c r="AJ10" s="127">
        <v>0</v>
      </c>
      <c r="AK10" s="117">
        <v>0</v>
      </c>
      <c r="AL10" s="1"/>
      <c r="AM10" s="1"/>
      <c r="AN10" s="1"/>
      <c r="AO10" s="1"/>
    </row>
    <row r="11" spans="1:41" s="3" customFormat="1" ht="19.5" customHeight="1">
      <c r="A11" s="49" t="s">
        <v>39</v>
      </c>
      <c r="B11" s="167" t="s">
        <v>100</v>
      </c>
      <c r="C11" s="167"/>
      <c r="D11" s="167"/>
      <c r="E11" s="168"/>
      <c r="F11" s="50" t="s">
        <v>138</v>
      </c>
      <c r="G11" s="50">
        <v>292</v>
      </c>
      <c r="H11" s="50">
        <v>97</v>
      </c>
      <c r="I11" s="51">
        <v>195</v>
      </c>
      <c r="J11" s="50">
        <v>195</v>
      </c>
      <c r="K11" s="50">
        <v>0</v>
      </c>
      <c r="L11" s="50">
        <v>3</v>
      </c>
      <c r="M11" s="50">
        <v>2</v>
      </c>
      <c r="N11" s="50">
        <v>2</v>
      </c>
      <c r="O11" s="50">
        <v>3</v>
      </c>
      <c r="P11" s="50">
        <v>2</v>
      </c>
      <c r="Q11" s="50">
        <v>2</v>
      </c>
      <c r="R11" s="52">
        <v>2</v>
      </c>
      <c r="S11" s="118">
        <v>91</v>
      </c>
      <c r="T11" s="50">
        <v>4</v>
      </c>
      <c r="U11" s="50">
        <v>4</v>
      </c>
      <c r="V11" s="50">
        <v>4</v>
      </c>
      <c r="W11" s="50">
        <v>3</v>
      </c>
      <c r="X11" s="50">
        <v>3</v>
      </c>
      <c r="Y11" s="50">
        <v>3</v>
      </c>
      <c r="Z11" s="50">
        <v>0</v>
      </c>
      <c r="AA11" s="137">
        <v>0</v>
      </c>
      <c r="AB11" s="128">
        <v>0</v>
      </c>
      <c r="AC11" s="118">
        <v>104</v>
      </c>
      <c r="AD11" s="53">
        <v>0</v>
      </c>
      <c r="AE11" s="53">
        <v>0</v>
      </c>
      <c r="AF11" s="50">
        <v>0</v>
      </c>
      <c r="AG11" s="137">
        <v>0</v>
      </c>
      <c r="AH11" s="138">
        <v>0</v>
      </c>
      <c r="AI11" s="138">
        <v>0</v>
      </c>
      <c r="AJ11" s="128">
        <v>0</v>
      </c>
      <c r="AK11" s="118">
        <v>0</v>
      </c>
    </row>
    <row r="12" spans="1:41">
      <c r="A12" s="44" t="s">
        <v>41</v>
      </c>
      <c r="B12" s="147" t="s">
        <v>42</v>
      </c>
      <c r="C12" s="147"/>
      <c r="D12" s="147"/>
      <c r="E12" s="148"/>
      <c r="F12" s="45" t="s">
        <v>138</v>
      </c>
      <c r="G12" s="45">
        <v>261</v>
      </c>
      <c r="H12" s="45">
        <v>87</v>
      </c>
      <c r="I12" s="46">
        <v>174</v>
      </c>
      <c r="J12" s="45">
        <v>174</v>
      </c>
      <c r="K12" s="45">
        <v>0</v>
      </c>
      <c r="L12" s="45">
        <v>2</v>
      </c>
      <c r="M12" s="45">
        <v>1</v>
      </c>
      <c r="N12" s="45">
        <v>3</v>
      </c>
      <c r="O12" s="45">
        <v>3</v>
      </c>
      <c r="P12" s="45">
        <v>2</v>
      </c>
      <c r="Q12" s="45">
        <v>2</v>
      </c>
      <c r="R12" s="47">
        <v>2</v>
      </c>
      <c r="S12" s="117">
        <v>92</v>
      </c>
      <c r="T12" s="45">
        <v>2</v>
      </c>
      <c r="U12" s="45">
        <v>2</v>
      </c>
      <c r="V12" s="45">
        <v>2</v>
      </c>
      <c r="W12" s="45">
        <v>3</v>
      </c>
      <c r="X12" s="45">
        <v>3</v>
      </c>
      <c r="Y12" s="45">
        <v>3</v>
      </c>
      <c r="Z12" s="45">
        <v>0</v>
      </c>
      <c r="AA12" s="135">
        <v>0</v>
      </c>
      <c r="AB12" s="127">
        <v>0</v>
      </c>
      <c r="AC12" s="117">
        <v>82</v>
      </c>
      <c r="AD12" s="48">
        <v>0</v>
      </c>
      <c r="AE12" s="48">
        <v>0</v>
      </c>
      <c r="AF12" s="45">
        <v>0</v>
      </c>
      <c r="AG12" s="135">
        <v>0</v>
      </c>
      <c r="AH12" s="136">
        <v>0</v>
      </c>
      <c r="AI12" s="136">
        <v>0</v>
      </c>
      <c r="AJ12" s="127">
        <v>0</v>
      </c>
      <c r="AK12" s="117">
        <v>0</v>
      </c>
      <c r="AL12" s="1"/>
      <c r="AM12" s="1"/>
      <c r="AN12" s="1"/>
      <c r="AO12" s="1"/>
    </row>
    <row r="13" spans="1:41">
      <c r="A13" s="44" t="s">
        <v>44</v>
      </c>
      <c r="B13" s="147" t="s">
        <v>45</v>
      </c>
      <c r="C13" s="147"/>
      <c r="D13" s="147"/>
      <c r="E13" s="148"/>
      <c r="F13" s="45" t="s">
        <v>138</v>
      </c>
      <c r="G13" s="45">
        <v>202</v>
      </c>
      <c r="H13" s="45">
        <v>67</v>
      </c>
      <c r="I13" s="46">
        <v>135</v>
      </c>
      <c r="J13" s="45">
        <v>135</v>
      </c>
      <c r="K13" s="45">
        <v>0</v>
      </c>
      <c r="L13" s="45">
        <v>1</v>
      </c>
      <c r="M13" s="45">
        <v>1</v>
      </c>
      <c r="N13" s="45">
        <v>2</v>
      </c>
      <c r="O13" s="45">
        <v>2</v>
      </c>
      <c r="P13" s="45">
        <v>2</v>
      </c>
      <c r="Q13" s="45">
        <v>4</v>
      </c>
      <c r="R13" s="47">
        <v>3</v>
      </c>
      <c r="S13" s="117">
        <v>86</v>
      </c>
      <c r="T13" s="45">
        <v>3</v>
      </c>
      <c r="U13" s="45">
        <v>3</v>
      </c>
      <c r="V13" s="45">
        <v>2</v>
      </c>
      <c r="W13" s="45">
        <v>1</v>
      </c>
      <c r="X13" s="45">
        <v>1</v>
      </c>
      <c r="Y13" s="45">
        <v>1</v>
      </c>
      <c r="Z13" s="45">
        <v>0</v>
      </c>
      <c r="AA13" s="135">
        <v>0</v>
      </c>
      <c r="AB13" s="127">
        <v>0</v>
      </c>
      <c r="AC13" s="117">
        <v>49</v>
      </c>
      <c r="AD13" s="48">
        <v>0</v>
      </c>
      <c r="AE13" s="48">
        <v>0</v>
      </c>
      <c r="AF13" s="45">
        <v>0</v>
      </c>
      <c r="AG13" s="135">
        <v>0</v>
      </c>
      <c r="AH13" s="136">
        <v>0</v>
      </c>
      <c r="AI13" s="136">
        <v>0</v>
      </c>
      <c r="AJ13" s="127">
        <v>0</v>
      </c>
      <c r="AK13" s="117">
        <v>0</v>
      </c>
      <c r="AL13" s="1"/>
      <c r="AM13" s="1"/>
      <c r="AN13" s="1"/>
      <c r="AO13" s="1"/>
    </row>
    <row r="14" spans="1:41" s="3" customFormat="1" ht="30.75" customHeight="1">
      <c r="A14" s="49" t="s">
        <v>46</v>
      </c>
      <c r="B14" s="157" t="s">
        <v>135</v>
      </c>
      <c r="C14" s="157"/>
      <c r="D14" s="157"/>
      <c r="E14" s="158"/>
      <c r="F14" s="50" t="s">
        <v>139</v>
      </c>
      <c r="G14" s="50">
        <v>252</v>
      </c>
      <c r="H14" s="50">
        <v>84</v>
      </c>
      <c r="I14" s="51">
        <v>168</v>
      </c>
      <c r="J14" s="50">
        <v>168</v>
      </c>
      <c r="K14" s="50">
        <v>0</v>
      </c>
      <c r="L14" s="50">
        <v>2</v>
      </c>
      <c r="M14" s="50">
        <v>2</v>
      </c>
      <c r="N14" s="50">
        <v>2</v>
      </c>
      <c r="O14" s="50">
        <v>2</v>
      </c>
      <c r="P14" s="50">
        <v>3</v>
      </c>
      <c r="Q14" s="50">
        <v>2</v>
      </c>
      <c r="R14" s="52">
        <v>2</v>
      </c>
      <c r="S14" s="118">
        <v>84</v>
      </c>
      <c r="T14" s="50">
        <v>3</v>
      </c>
      <c r="U14" s="50">
        <v>3</v>
      </c>
      <c r="V14" s="50">
        <v>3</v>
      </c>
      <c r="W14" s="50">
        <v>3</v>
      </c>
      <c r="X14" s="50">
        <v>2</v>
      </c>
      <c r="Y14" s="50">
        <v>3</v>
      </c>
      <c r="Z14" s="50">
        <v>0</v>
      </c>
      <c r="AA14" s="137">
        <v>0</v>
      </c>
      <c r="AB14" s="128">
        <v>0</v>
      </c>
      <c r="AC14" s="118">
        <v>84</v>
      </c>
      <c r="AD14" s="53">
        <v>0</v>
      </c>
      <c r="AE14" s="53">
        <v>0</v>
      </c>
      <c r="AF14" s="50">
        <v>0</v>
      </c>
      <c r="AG14" s="137">
        <v>0</v>
      </c>
      <c r="AH14" s="138">
        <v>0</v>
      </c>
      <c r="AI14" s="138">
        <v>0</v>
      </c>
      <c r="AJ14" s="128">
        <v>0</v>
      </c>
      <c r="AK14" s="118">
        <v>0</v>
      </c>
    </row>
    <row r="15" spans="1:41">
      <c r="A15" s="44" t="s">
        <v>47</v>
      </c>
      <c r="B15" s="147" t="s">
        <v>48</v>
      </c>
      <c r="C15" s="147"/>
      <c r="D15" s="147"/>
      <c r="E15" s="148"/>
      <c r="F15" s="45" t="s">
        <v>138</v>
      </c>
      <c r="G15" s="45">
        <v>216</v>
      </c>
      <c r="H15" s="45">
        <v>72</v>
      </c>
      <c r="I15" s="46">
        <v>144</v>
      </c>
      <c r="J15" s="45">
        <v>100</v>
      </c>
      <c r="K15" s="45">
        <v>44</v>
      </c>
      <c r="L15" s="45">
        <v>2</v>
      </c>
      <c r="M15" s="45">
        <v>2</v>
      </c>
      <c r="N15" s="45">
        <v>2</v>
      </c>
      <c r="O15" s="45">
        <v>2</v>
      </c>
      <c r="P15" s="45">
        <v>2</v>
      </c>
      <c r="Q15" s="45">
        <v>1</v>
      </c>
      <c r="R15" s="47">
        <v>2</v>
      </c>
      <c r="S15" s="117">
        <v>76</v>
      </c>
      <c r="T15" s="45">
        <v>2</v>
      </c>
      <c r="U15" s="45">
        <v>2</v>
      </c>
      <c r="V15" s="45">
        <v>2</v>
      </c>
      <c r="W15" s="45">
        <v>3</v>
      </c>
      <c r="X15" s="45">
        <v>2</v>
      </c>
      <c r="Y15" s="45">
        <v>2</v>
      </c>
      <c r="Z15" s="45">
        <v>0</v>
      </c>
      <c r="AA15" s="135">
        <v>0</v>
      </c>
      <c r="AB15" s="127">
        <v>0</v>
      </c>
      <c r="AC15" s="117">
        <v>68</v>
      </c>
      <c r="AD15" s="48">
        <v>0</v>
      </c>
      <c r="AE15" s="48">
        <v>0</v>
      </c>
      <c r="AF15" s="45">
        <v>0</v>
      </c>
      <c r="AG15" s="135">
        <v>0</v>
      </c>
      <c r="AH15" s="136">
        <v>0</v>
      </c>
      <c r="AI15" s="136">
        <v>0</v>
      </c>
      <c r="AJ15" s="127">
        <v>0</v>
      </c>
      <c r="AK15" s="117">
        <v>0</v>
      </c>
      <c r="AL15" s="1"/>
      <c r="AM15" s="1"/>
      <c r="AN15" s="1"/>
      <c r="AO15" s="1"/>
    </row>
    <row r="16" spans="1:41">
      <c r="A16" s="44" t="s">
        <v>49</v>
      </c>
      <c r="B16" s="147" t="s">
        <v>50</v>
      </c>
      <c r="C16" s="147"/>
      <c r="D16" s="147"/>
      <c r="E16" s="148"/>
      <c r="F16" s="45" t="s">
        <v>138</v>
      </c>
      <c r="G16" s="45">
        <v>108</v>
      </c>
      <c r="H16" s="45">
        <v>36</v>
      </c>
      <c r="I16" s="46">
        <v>72</v>
      </c>
      <c r="J16" s="45">
        <v>60</v>
      </c>
      <c r="K16" s="45">
        <v>12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7">
        <v>0</v>
      </c>
      <c r="S16" s="117">
        <v>34</v>
      </c>
      <c r="T16" s="45">
        <v>2</v>
      </c>
      <c r="U16" s="45">
        <v>1</v>
      </c>
      <c r="V16" s="45">
        <v>2</v>
      </c>
      <c r="W16" s="45">
        <v>1</v>
      </c>
      <c r="X16" s="45">
        <v>1</v>
      </c>
      <c r="Y16" s="45">
        <v>1</v>
      </c>
      <c r="Z16" s="45">
        <v>0</v>
      </c>
      <c r="AA16" s="135">
        <v>0</v>
      </c>
      <c r="AB16" s="127">
        <v>0</v>
      </c>
      <c r="AC16" s="117">
        <v>38</v>
      </c>
      <c r="AD16" s="48">
        <v>0</v>
      </c>
      <c r="AE16" s="48">
        <v>0</v>
      </c>
      <c r="AF16" s="45">
        <v>0</v>
      </c>
      <c r="AG16" s="135">
        <v>0</v>
      </c>
      <c r="AH16" s="136">
        <v>0</v>
      </c>
      <c r="AI16" s="136">
        <v>0</v>
      </c>
      <c r="AJ16" s="127">
        <v>0</v>
      </c>
      <c r="AK16" s="117">
        <v>0</v>
      </c>
      <c r="AL16" s="1"/>
      <c r="AM16" s="1"/>
      <c r="AN16" s="1"/>
      <c r="AO16" s="1"/>
    </row>
    <row r="17" spans="1:44">
      <c r="A17" s="44" t="s">
        <v>51</v>
      </c>
      <c r="B17" s="147" t="s">
        <v>52</v>
      </c>
      <c r="C17" s="147"/>
      <c r="D17" s="147"/>
      <c r="E17" s="148"/>
      <c r="F17" s="45" t="s">
        <v>140</v>
      </c>
      <c r="G17" s="45">
        <v>171</v>
      </c>
      <c r="H17" s="45">
        <v>0</v>
      </c>
      <c r="I17" s="46">
        <v>171</v>
      </c>
      <c r="J17" s="45">
        <v>0</v>
      </c>
      <c r="K17" s="45">
        <v>171</v>
      </c>
      <c r="L17" s="45">
        <v>2</v>
      </c>
      <c r="M17" s="45">
        <v>2</v>
      </c>
      <c r="N17" s="45">
        <v>3</v>
      </c>
      <c r="O17" s="45">
        <v>2</v>
      </c>
      <c r="P17" s="45">
        <v>2</v>
      </c>
      <c r="Q17" s="45">
        <v>2</v>
      </c>
      <c r="R17" s="47">
        <v>2</v>
      </c>
      <c r="S17" s="117">
        <v>89</v>
      </c>
      <c r="T17" s="45">
        <v>2</v>
      </c>
      <c r="U17" s="45">
        <v>2</v>
      </c>
      <c r="V17" s="45">
        <v>2</v>
      </c>
      <c r="W17" s="45">
        <v>3</v>
      </c>
      <c r="X17" s="45">
        <v>3</v>
      </c>
      <c r="Y17" s="45">
        <v>3</v>
      </c>
      <c r="Z17" s="45">
        <v>0</v>
      </c>
      <c r="AA17" s="135">
        <v>0</v>
      </c>
      <c r="AB17" s="127">
        <v>0</v>
      </c>
      <c r="AC17" s="117">
        <v>82</v>
      </c>
      <c r="AD17" s="48">
        <v>0</v>
      </c>
      <c r="AE17" s="48">
        <v>0</v>
      </c>
      <c r="AF17" s="45">
        <v>0</v>
      </c>
      <c r="AG17" s="135">
        <v>0</v>
      </c>
      <c r="AH17" s="136">
        <v>0</v>
      </c>
      <c r="AI17" s="136">
        <v>0</v>
      </c>
      <c r="AJ17" s="127">
        <v>0</v>
      </c>
      <c r="AK17" s="117">
        <v>0</v>
      </c>
      <c r="AL17" s="1"/>
    </row>
    <row r="18" spans="1:44">
      <c r="A18" s="44" t="s">
        <v>53</v>
      </c>
      <c r="B18" s="147" t="s">
        <v>157</v>
      </c>
      <c r="C18" s="147"/>
      <c r="D18" s="147"/>
      <c r="E18" s="148"/>
      <c r="F18" s="45" t="s">
        <v>126</v>
      </c>
      <c r="G18" s="45">
        <v>114</v>
      </c>
      <c r="H18" s="45">
        <v>38</v>
      </c>
      <c r="I18" s="46">
        <v>76</v>
      </c>
      <c r="J18" s="45">
        <v>41</v>
      </c>
      <c r="K18" s="54">
        <v>35</v>
      </c>
      <c r="L18" s="45">
        <v>1</v>
      </c>
      <c r="M18" s="45">
        <v>1</v>
      </c>
      <c r="N18" s="45">
        <v>1</v>
      </c>
      <c r="O18" s="45">
        <v>1</v>
      </c>
      <c r="P18" s="45">
        <v>2</v>
      </c>
      <c r="Q18" s="45">
        <v>2</v>
      </c>
      <c r="R18" s="47">
        <v>0</v>
      </c>
      <c r="S18" s="117" t="s">
        <v>54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35</v>
      </c>
      <c r="AA18" s="135">
        <v>0</v>
      </c>
      <c r="AB18" s="127">
        <v>0</v>
      </c>
      <c r="AC18" s="117">
        <v>35</v>
      </c>
      <c r="AD18" s="48">
        <v>0</v>
      </c>
      <c r="AE18" s="48">
        <v>0</v>
      </c>
      <c r="AF18" s="45">
        <v>0</v>
      </c>
      <c r="AG18" s="135">
        <v>0</v>
      </c>
      <c r="AH18" s="136">
        <v>0</v>
      </c>
      <c r="AI18" s="136">
        <v>0</v>
      </c>
      <c r="AJ18" s="127">
        <v>0</v>
      </c>
      <c r="AK18" s="117">
        <v>0</v>
      </c>
      <c r="AL18" s="1"/>
    </row>
    <row r="19" spans="1:44">
      <c r="A19" s="44" t="s">
        <v>55</v>
      </c>
      <c r="B19" s="147" t="s">
        <v>56</v>
      </c>
      <c r="C19" s="147"/>
      <c r="D19" s="147"/>
      <c r="E19" s="148"/>
      <c r="F19" s="45" t="s">
        <v>40</v>
      </c>
      <c r="G19" s="45">
        <v>108</v>
      </c>
      <c r="H19" s="45">
        <v>36</v>
      </c>
      <c r="I19" s="46">
        <v>72</v>
      </c>
      <c r="J19" s="45">
        <v>72</v>
      </c>
      <c r="K19" s="54">
        <v>0</v>
      </c>
      <c r="L19" s="45">
        <v>1</v>
      </c>
      <c r="M19" s="45">
        <v>1</v>
      </c>
      <c r="N19" s="45">
        <v>2</v>
      </c>
      <c r="O19" s="45">
        <v>2</v>
      </c>
      <c r="P19" s="45">
        <v>2</v>
      </c>
      <c r="Q19" s="45">
        <v>2</v>
      </c>
      <c r="R19" s="47">
        <v>2</v>
      </c>
      <c r="S19" s="117">
        <v>72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135">
        <v>0</v>
      </c>
      <c r="AB19" s="127">
        <v>0</v>
      </c>
      <c r="AC19" s="117">
        <v>0</v>
      </c>
      <c r="AD19" s="48">
        <v>0</v>
      </c>
      <c r="AE19" s="48">
        <v>0</v>
      </c>
      <c r="AF19" s="45">
        <v>0</v>
      </c>
      <c r="AG19" s="135">
        <v>0</v>
      </c>
      <c r="AH19" s="136">
        <v>0</v>
      </c>
      <c r="AI19" s="136">
        <v>0</v>
      </c>
      <c r="AJ19" s="127">
        <v>0</v>
      </c>
      <c r="AK19" s="117">
        <v>0</v>
      </c>
      <c r="AL19" s="1"/>
    </row>
    <row r="20" spans="1:44" s="1" customFormat="1">
      <c r="A20" s="146" t="s">
        <v>155</v>
      </c>
      <c r="B20" s="147" t="s">
        <v>156</v>
      </c>
      <c r="C20" s="147"/>
      <c r="D20" s="147"/>
      <c r="E20" s="148"/>
      <c r="F20" s="45" t="s">
        <v>40</v>
      </c>
      <c r="G20" s="45">
        <v>53</v>
      </c>
      <c r="H20" s="45">
        <v>18</v>
      </c>
      <c r="I20" s="46">
        <v>35</v>
      </c>
      <c r="J20" s="45">
        <v>35</v>
      </c>
      <c r="K20" s="54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7">
        <v>0</v>
      </c>
      <c r="S20" s="117">
        <v>0</v>
      </c>
      <c r="T20" s="45">
        <v>1</v>
      </c>
      <c r="U20" s="45">
        <v>2</v>
      </c>
      <c r="V20" s="45">
        <v>1</v>
      </c>
      <c r="W20" s="45">
        <v>1</v>
      </c>
      <c r="X20" s="45">
        <v>1</v>
      </c>
      <c r="Y20" s="45">
        <v>1</v>
      </c>
      <c r="Z20" s="45">
        <v>0</v>
      </c>
      <c r="AA20" s="135">
        <v>0</v>
      </c>
      <c r="AB20" s="127">
        <v>0</v>
      </c>
      <c r="AC20" s="117">
        <v>35</v>
      </c>
      <c r="AD20" s="48">
        <v>0</v>
      </c>
      <c r="AE20" s="48">
        <v>0</v>
      </c>
      <c r="AF20" s="45">
        <v>0</v>
      </c>
      <c r="AG20" s="135">
        <v>0</v>
      </c>
      <c r="AH20" s="136">
        <v>0</v>
      </c>
      <c r="AI20" s="136">
        <v>0</v>
      </c>
      <c r="AJ20" s="127">
        <v>0</v>
      </c>
      <c r="AK20" s="117">
        <v>0</v>
      </c>
    </row>
    <row r="21" spans="1:44" s="7" customFormat="1">
      <c r="A21" s="55" t="s">
        <v>57</v>
      </c>
      <c r="B21" s="56"/>
      <c r="C21" s="55" t="s">
        <v>58</v>
      </c>
      <c r="D21" s="57"/>
      <c r="E21" s="56"/>
      <c r="F21" s="58"/>
      <c r="G21" s="58">
        <v>864</v>
      </c>
      <c r="H21" s="58">
        <v>288</v>
      </c>
      <c r="I21" s="58">
        <v>576</v>
      </c>
      <c r="J21" s="58">
        <v>506</v>
      </c>
      <c r="K21" s="58">
        <v>70</v>
      </c>
      <c r="L21" s="58">
        <v>7</v>
      </c>
      <c r="M21" s="58">
        <v>6</v>
      </c>
      <c r="N21" s="58">
        <v>4</v>
      </c>
      <c r="O21" s="58">
        <v>5</v>
      </c>
      <c r="P21" s="58">
        <v>5</v>
      </c>
      <c r="Q21" s="58">
        <v>5</v>
      </c>
      <c r="R21" s="58">
        <v>10</v>
      </c>
      <c r="S21" s="58">
        <v>230</v>
      </c>
      <c r="T21" s="58">
        <v>11</v>
      </c>
      <c r="U21" s="58">
        <v>11</v>
      </c>
      <c r="V21" s="58">
        <v>10</v>
      </c>
      <c r="W21" s="58">
        <v>11</v>
      </c>
      <c r="X21" s="58">
        <v>12</v>
      </c>
      <c r="Y21" s="58">
        <v>11</v>
      </c>
      <c r="Z21" s="58">
        <v>0</v>
      </c>
      <c r="AA21" s="58">
        <v>0</v>
      </c>
      <c r="AB21" s="58">
        <v>0</v>
      </c>
      <c r="AC21" s="58">
        <v>346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11"/>
      <c r="AM21" s="10"/>
      <c r="AN21" s="10"/>
      <c r="AO21" s="10"/>
      <c r="AP21" s="10"/>
      <c r="AQ21" s="10"/>
      <c r="AR21" s="10"/>
    </row>
    <row r="22" spans="1:44">
      <c r="A22" s="44" t="s">
        <v>59</v>
      </c>
      <c r="B22" s="147" t="s">
        <v>60</v>
      </c>
      <c r="C22" s="147"/>
      <c r="D22" s="147"/>
      <c r="E22" s="148"/>
      <c r="F22" s="45" t="s">
        <v>38</v>
      </c>
      <c r="G22" s="45">
        <v>432</v>
      </c>
      <c r="H22" s="45">
        <v>144</v>
      </c>
      <c r="I22" s="46">
        <v>288</v>
      </c>
      <c r="J22" s="45">
        <v>288</v>
      </c>
      <c r="K22" s="45">
        <v>0</v>
      </c>
      <c r="L22" s="45">
        <v>4</v>
      </c>
      <c r="M22" s="45">
        <v>4</v>
      </c>
      <c r="N22" s="45">
        <v>2</v>
      </c>
      <c r="O22" s="45">
        <v>3</v>
      </c>
      <c r="P22" s="45">
        <v>3</v>
      </c>
      <c r="Q22" s="45">
        <v>3</v>
      </c>
      <c r="R22" s="48">
        <v>7</v>
      </c>
      <c r="S22" s="117">
        <v>143</v>
      </c>
      <c r="T22" s="45">
        <v>5</v>
      </c>
      <c r="U22" s="45">
        <v>5</v>
      </c>
      <c r="V22" s="45">
        <v>4</v>
      </c>
      <c r="W22" s="45">
        <v>4</v>
      </c>
      <c r="X22" s="45">
        <v>5</v>
      </c>
      <c r="Y22" s="45">
        <v>5</v>
      </c>
      <c r="Z22" s="45">
        <v>0</v>
      </c>
      <c r="AA22" s="135">
        <v>0</v>
      </c>
      <c r="AB22" s="127">
        <v>0</v>
      </c>
      <c r="AC22" s="117">
        <v>145</v>
      </c>
      <c r="AD22" s="48">
        <v>0</v>
      </c>
      <c r="AE22" s="48">
        <v>0</v>
      </c>
      <c r="AF22" s="45">
        <v>0</v>
      </c>
      <c r="AG22" s="135">
        <v>0</v>
      </c>
      <c r="AH22" s="136">
        <v>0</v>
      </c>
      <c r="AI22" s="136">
        <v>0</v>
      </c>
      <c r="AJ22" s="127">
        <v>0</v>
      </c>
      <c r="AK22" s="117">
        <v>0</v>
      </c>
      <c r="AL22" s="1"/>
    </row>
    <row r="23" spans="1:44">
      <c r="A23" s="44" t="s">
        <v>61</v>
      </c>
      <c r="B23" s="147" t="s">
        <v>62</v>
      </c>
      <c r="C23" s="147"/>
      <c r="D23" s="147"/>
      <c r="E23" s="148"/>
      <c r="F23" s="45" t="s">
        <v>38</v>
      </c>
      <c r="G23" s="45">
        <v>270</v>
      </c>
      <c r="H23" s="45">
        <v>90</v>
      </c>
      <c r="I23" s="46">
        <v>180</v>
      </c>
      <c r="J23" s="45">
        <v>160</v>
      </c>
      <c r="K23" s="45">
        <v>20</v>
      </c>
      <c r="L23" s="45">
        <v>3</v>
      </c>
      <c r="M23" s="45">
        <v>2</v>
      </c>
      <c r="N23" s="45">
        <v>2</v>
      </c>
      <c r="O23" s="45">
        <v>2</v>
      </c>
      <c r="P23" s="45">
        <v>2</v>
      </c>
      <c r="Q23" s="45">
        <v>2</v>
      </c>
      <c r="R23" s="48">
        <v>3</v>
      </c>
      <c r="S23" s="117" t="s">
        <v>63</v>
      </c>
      <c r="T23" s="45">
        <v>3</v>
      </c>
      <c r="U23" s="45">
        <v>3</v>
      </c>
      <c r="V23" s="45">
        <v>3</v>
      </c>
      <c r="W23" s="45">
        <v>3</v>
      </c>
      <c r="X23" s="45">
        <v>3</v>
      </c>
      <c r="Y23" s="45">
        <v>3</v>
      </c>
      <c r="Z23" s="45">
        <v>0</v>
      </c>
      <c r="AA23" s="135">
        <v>0</v>
      </c>
      <c r="AB23" s="127">
        <v>0</v>
      </c>
      <c r="AC23" s="117">
        <v>93</v>
      </c>
      <c r="AD23" s="48">
        <v>0</v>
      </c>
      <c r="AE23" s="48">
        <v>0</v>
      </c>
      <c r="AF23" s="45">
        <v>0</v>
      </c>
      <c r="AG23" s="135">
        <v>0</v>
      </c>
      <c r="AH23" s="136">
        <v>0</v>
      </c>
      <c r="AI23" s="136">
        <v>0</v>
      </c>
      <c r="AJ23" s="127">
        <v>0</v>
      </c>
      <c r="AK23" s="117">
        <v>0</v>
      </c>
      <c r="AL23" s="1"/>
    </row>
    <row r="24" spans="1:44">
      <c r="A24" s="44" t="s">
        <v>64</v>
      </c>
      <c r="B24" s="147" t="s">
        <v>65</v>
      </c>
      <c r="C24" s="147"/>
      <c r="D24" s="147"/>
      <c r="E24" s="148"/>
      <c r="F24" s="45" t="s">
        <v>40</v>
      </c>
      <c r="G24" s="45">
        <v>162</v>
      </c>
      <c r="H24" s="45">
        <v>54</v>
      </c>
      <c r="I24" s="46">
        <v>108</v>
      </c>
      <c r="J24" s="45">
        <v>58</v>
      </c>
      <c r="K24" s="45">
        <v>50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8">
        <v>0</v>
      </c>
      <c r="S24" s="117">
        <v>0</v>
      </c>
      <c r="T24" s="45">
        <v>3</v>
      </c>
      <c r="U24" s="45">
        <v>3</v>
      </c>
      <c r="V24" s="45">
        <v>3</v>
      </c>
      <c r="W24" s="45">
        <v>4</v>
      </c>
      <c r="X24" s="45">
        <v>4</v>
      </c>
      <c r="Y24" s="45">
        <v>3</v>
      </c>
      <c r="Z24" s="45">
        <v>0</v>
      </c>
      <c r="AA24" s="135">
        <v>0</v>
      </c>
      <c r="AB24" s="127">
        <v>0</v>
      </c>
      <c r="AC24" s="117">
        <v>108</v>
      </c>
      <c r="AD24" s="48">
        <v>0</v>
      </c>
      <c r="AE24" s="48">
        <v>0</v>
      </c>
      <c r="AF24" s="45">
        <v>0</v>
      </c>
      <c r="AG24" s="135">
        <v>0</v>
      </c>
      <c r="AH24" s="136">
        <v>0</v>
      </c>
      <c r="AI24" s="136">
        <v>0</v>
      </c>
      <c r="AJ24" s="127">
        <v>0</v>
      </c>
      <c r="AK24" s="117">
        <v>0</v>
      </c>
      <c r="AL24" s="1"/>
    </row>
    <row r="25" spans="1:44" s="3" customFormat="1" ht="21" customHeight="1">
      <c r="A25" s="59" t="s">
        <v>66</v>
      </c>
      <c r="B25" s="155" t="s">
        <v>67</v>
      </c>
      <c r="C25" s="155"/>
      <c r="D25" s="155"/>
      <c r="E25" s="156"/>
      <c r="F25" s="60"/>
      <c r="G25" s="61">
        <f>G26+G27+G28+G29</f>
        <v>212</v>
      </c>
      <c r="H25" s="61">
        <f>H26+H27+H28+H29</f>
        <v>71</v>
      </c>
      <c r="I25" s="61">
        <f>I26+I27+I28+I29</f>
        <v>141</v>
      </c>
      <c r="J25" s="61">
        <f>J26+J27+J28+J29</f>
        <v>18</v>
      </c>
      <c r="K25" s="61">
        <f>K26+K27+K28+K29</f>
        <v>123</v>
      </c>
      <c r="L25" s="61">
        <v>3</v>
      </c>
      <c r="M25" s="61">
        <v>3</v>
      </c>
      <c r="N25" s="61">
        <v>3</v>
      </c>
      <c r="O25" s="61">
        <v>1</v>
      </c>
      <c r="P25" s="61">
        <v>1</v>
      </c>
      <c r="Q25" s="61">
        <v>1</v>
      </c>
      <c r="R25" s="61">
        <v>1</v>
      </c>
      <c r="S25" s="61">
        <v>74</v>
      </c>
      <c r="T25" s="61">
        <v>2</v>
      </c>
      <c r="U25" s="61">
        <v>2</v>
      </c>
      <c r="V25" s="61">
        <v>3</v>
      </c>
      <c r="W25" s="61">
        <v>2</v>
      </c>
      <c r="X25" s="61">
        <v>2</v>
      </c>
      <c r="Y25" s="61">
        <v>2</v>
      </c>
      <c r="Z25" s="61">
        <v>0</v>
      </c>
      <c r="AA25" s="61">
        <v>36</v>
      </c>
      <c r="AB25" s="61">
        <v>0</v>
      </c>
      <c r="AC25" s="61">
        <f>AC28+AC29</f>
        <v>67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7">
        <v>0</v>
      </c>
      <c r="AJ25" s="67">
        <v>0</v>
      </c>
      <c r="AK25" s="67">
        <v>0</v>
      </c>
    </row>
    <row r="26" spans="1:44">
      <c r="A26" s="44" t="s">
        <v>68</v>
      </c>
      <c r="B26" s="147" t="s">
        <v>69</v>
      </c>
      <c r="C26" s="147"/>
      <c r="D26" s="147"/>
      <c r="E26" s="148"/>
      <c r="F26" s="45" t="s">
        <v>141</v>
      </c>
      <c r="G26" s="45">
        <v>51</v>
      </c>
      <c r="H26" s="45">
        <v>17</v>
      </c>
      <c r="I26" s="46">
        <v>34</v>
      </c>
      <c r="J26" s="45">
        <v>10</v>
      </c>
      <c r="K26" s="45">
        <v>24</v>
      </c>
      <c r="L26" s="45">
        <v>2</v>
      </c>
      <c r="M26" s="45">
        <v>2</v>
      </c>
      <c r="N26" s="45">
        <v>2</v>
      </c>
      <c r="O26" s="45">
        <v>0</v>
      </c>
      <c r="P26" s="45">
        <v>0</v>
      </c>
      <c r="Q26" s="45">
        <v>0</v>
      </c>
      <c r="R26" s="48">
        <v>0</v>
      </c>
      <c r="S26" s="117">
        <v>34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135">
        <v>0</v>
      </c>
      <c r="AB26" s="127">
        <v>0</v>
      </c>
      <c r="AC26" s="117">
        <v>0</v>
      </c>
      <c r="AD26" s="48">
        <v>0</v>
      </c>
      <c r="AE26" s="48">
        <v>0</v>
      </c>
      <c r="AF26" s="45">
        <v>0</v>
      </c>
      <c r="AG26" s="135">
        <v>0</v>
      </c>
      <c r="AH26" s="136">
        <v>0</v>
      </c>
      <c r="AI26" s="136">
        <v>0</v>
      </c>
      <c r="AJ26" s="127">
        <v>0</v>
      </c>
      <c r="AK26" s="117">
        <v>0</v>
      </c>
      <c r="AL26" s="1"/>
    </row>
    <row r="27" spans="1:44">
      <c r="A27" s="44" t="s">
        <v>70</v>
      </c>
      <c r="B27" s="147" t="s">
        <v>71</v>
      </c>
      <c r="C27" s="147"/>
      <c r="D27" s="147"/>
      <c r="E27" s="148"/>
      <c r="F27" s="45" t="s">
        <v>141</v>
      </c>
      <c r="G27" s="45">
        <v>45</v>
      </c>
      <c r="H27" s="45">
        <v>15</v>
      </c>
      <c r="I27" s="46">
        <v>30</v>
      </c>
      <c r="J27" s="45">
        <v>3</v>
      </c>
      <c r="K27" s="45">
        <v>27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0</v>
      </c>
      <c r="R27" s="48">
        <v>0</v>
      </c>
      <c r="S27" s="117">
        <v>30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135">
        <v>0</v>
      </c>
      <c r="AB27" s="127">
        <v>0</v>
      </c>
      <c r="AC27" s="117">
        <v>0</v>
      </c>
      <c r="AD27" s="48">
        <v>0</v>
      </c>
      <c r="AE27" s="48">
        <v>0</v>
      </c>
      <c r="AF27" s="45">
        <v>0</v>
      </c>
      <c r="AG27" s="135"/>
      <c r="AH27" s="136">
        <v>0</v>
      </c>
      <c r="AI27" s="136">
        <v>0</v>
      </c>
      <c r="AJ27" s="127">
        <v>0</v>
      </c>
      <c r="AK27" s="117">
        <v>0</v>
      </c>
      <c r="AL27" s="1"/>
    </row>
    <row r="28" spans="1:44" s="3" customFormat="1" ht="24" customHeight="1">
      <c r="A28" s="49" t="s">
        <v>72</v>
      </c>
      <c r="B28" s="157" t="s">
        <v>73</v>
      </c>
      <c r="C28" s="157"/>
      <c r="D28" s="157"/>
      <c r="E28" s="158"/>
      <c r="F28" s="50" t="s">
        <v>141</v>
      </c>
      <c r="G28" s="50">
        <v>53</v>
      </c>
      <c r="H28" s="50">
        <v>18</v>
      </c>
      <c r="I28" s="51">
        <v>35</v>
      </c>
      <c r="J28" s="50">
        <v>5</v>
      </c>
      <c r="K28" s="50">
        <v>30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3">
        <v>0</v>
      </c>
      <c r="S28" s="118">
        <v>0</v>
      </c>
      <c r="T28" s="50">
        <v>1</v>
      </c>
      <c r="U28" s="50">
        <v>1</v>
      </c>
      <c r="V28" s="50">
        <v>2</v>
      </c>
      <c r="W28" s="50">
        <v>1</v>
      </c>
      <c r="X28" s="50">
        <v>1</v>
      </c>
      <c r="Y28" s="50">
        <v>1</v>
      </c>
      <c r="Z28" s="50">
        <v>0</v>
      </c>
      <c r="AA28" s="137">
        <v>0</v>
      </c>
      <c r="AB28" s="128">
        <v>0</v>
      </c>
      <c r="AC28" s="118">
        <v>35</v>
      </c>
      <c r="AD28" s="53">
        <v>0</v>
      </c>
      <c r="AE28" s="53">
        <v>0</v>
      </c>
      <c r="AF28" s="50">
        <v>0</v>
      </c>
      <c r="AG28" s="137">
        <v>0</v>
      </c>
      <c r="AH28" s="138">
        <v>0</v>
      </c>
      <c r="AI28" s="138">
        <v>0</v>
      </c>
      <c r="AJ28" s="128">
        <v>0</v>
      </c>
      <c r="AK28" s="118">
        <v>0</v>
      </c>
    </row>
    <row r="29" spans="1:44">
      <c r="A29" s="146" t="s">
        <v>74</v>
      </c>
      <c r="B29" s="147" t="s">
        <v>75</v>
      </c>
      <c r="C29" s="147"/>
      <c r="D29" s="147"/>
      <c r="E29" s="148"/>
      <c r="F29" s="45" t="s">
        <v>40</v>
      </c>
      <c r="G29" s="45">
        <v>63</v>
      </c>
      <c r="H29" s="45">
        <v>21</v>
      </c>
      <c r="I29" s="46">
        <v>42</v>
      </c>
      <c r="J29" s="45">
        <v>0</v>
      </c>
      <c r="K29" s="45">
        <v>42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1</v>
      </c>
      <c r="R29" s="48">
        <v>1</v>
      </c>
      <c r="S29" s="117">
        <v>10</v>
      </c>
      <c r="T29" s="45">
        <v>1</v>
      </c>
      <c r="U29" s="45">
        <v>1</v>
      </c>
      <c r="V29" s="45">
        <v>1</v>
      </c>
      <c r="W29" s="45">
        <v>1</v>
      </c>
      <c r="X29" s="45">
        <v>1</v>
      </c>
      <c r="Y29" s="45">
        <v>1</v>
      </c>
      <c r="Z29" s="45">
        <v>0</v>
      </c>
      <c r="AA29" s="135">
        <v>0</v>
      </c>
      <c r="AB29" s="127">
        <v>0</v>
      </c>
      <c r="AC29" s="117">
        <v>32</v>
      </c>
      <c r="AD29" s="48">
        <v>0</v>
      </c>
      <c r="AE29" s="48">
        <v>0</v>
      </c>
      <c r="AF29" s="45">
        <v>0</v>
      </c>
      <c r="AG29" s="135">
        <v>0</v>
      </c>
      <c r="AH29" s="136">
        <v>0</v>
      </c>
      <c r="AI29" s="136">
        <v>0</v>
      </c>
      <c r="AJ29" s="127">
        <v>0</v>
      </c>
      <c r="AK29" s="117">
        <v>0</v>
      </c>
      <c r="AL29" s="1"/>
    </row>
    <row r="30" spans="1:44" s="3" customFormat="1" ht="30.75" customHeight="1">
      <c r="A30" s="62"/>
      <c r="B30" s="63"/>
      <c r="C30" s="198" t="s">
        <v>76</v>
      </c>
      <c r="D30" s="199"/>
      <c r="E30" s="200"/>
      <c r="F30" s="64"/>
      <c r="G30" s="64">
        <f>G31+G39</f>
        <v>2423</v>
      </c>
      <c r="H30" s="64">
        <f>H31+H39</f>
        <v>349</v>
      </c>
      <c r="I30" s="64">
        <f>I31+I39</f>
        <v>2074</v>
      </c>
      <c r="J30" s="64">
        <f>J31+J39</f>
        <v>319</v>
      </c>
      <c r="K30" s="64">
        <f>K31+K39</f>
        <v>1755</v>
      </c>
      <c r="L30" s="64">
        <v>9</v>
      </c>
      <c r="M30" s="64">
        <v>12</v>
      </c>
      <c r="N30" s="64">
        <v>9</v>
      </c>
      <c r="O30" s="64">
        <v>9</v>
      </c>
      <c r="P30" s="64">
        <v>10</v>
      </c>
      <c r="Q30" s="64">
        <v>9</v>
      </c>
      <c r="R30" s="64">
        <v>7</v>
      </c>
      <c r="S30" s="64">
        <f>+S31+S39</f>
        <v>370</v>
      </c>
      <c r="T30" s="64">
        <v>2</v>
      </c>
      <c r="U30" s="64">
        <v>1</v>
      </c>
      <c r="V30" s="64">
        <v>4</v>
      </c>
      <c r="W30" s="64">
        <v>4</v>
      </c>
      <c r="X30" s="64">
        <v>5</v>
      </c>
      <c r="Y30" s="64">
        <v>5</v>
      </c>
      <c r="Z30" s="64">
        <v>0</v>
      </c>
      <c r="AA30" s="64">
        <v>36</v>
      </c>
      <c r="AB30" s="64">
        <v>36</v>
      </c>
      <c r="AC30" s="64">
        <f>AC31+AC39</f>
        <v>372</v>
      </c>
      <c r="AD30" s="64">
        <v>36</v>
      </c>
      <c r="AE30" s="64">
        <v>36</v>
      </c>
      <c r="AF30" s="64">
        <v>36</v>
      </c>
      <c r="AG30" s="64">
        <v>36</v>
      </c>
      <c r="AH30" s="64">
        <v>36</v>
      </c>
      <c r="AI30" s="64">
        <v>36</v>
      </c>
      <c r="AJ30" s="64">
        <v>36</v>
      </c>
      <c r="AK30" s="64">
        <v>1332</v>
      </c>
      <c r="AL30" s="12"/>
      <c r="AM30" s="13"/>
      <c r="AN30" s="13"/>
      <c r="AO30" s="13"/>
      <c r="AP30" s="13"/>
      <c r="AQ30" s="13"/>
      <c r="AR30" s="13"/>
    </row>
    <row r="31" spans="1:44" s="6" customFormat="1" ht="31.5" customHeight="1">
      <c r="A31" s="65" t="s">
        <v>77</v>
      </c>
      <c r="B31" s="66"/>
      <c r="C31" s="178" t="s">
        <v>78</v>
      </c>
      <c r="D31" s="179"/>
      <c r="E31" s="180"/>
      <c r="F31" s="67"/>
      <c r="G31" s="67">
        <f>G32+G33+G34+G35+G36+G37+G38</f>
        <v>392</v>
      </c>
      <c r="H31" s="67">
        <f>H32+H33+H34+H35+H36+H37+H38</f>
        <v>116</v>
      </c>
      <c r="I31" s="67">
        <f>I32+I33+I34+I35+I36+I37+I38</f>
        <v>276</v>
      </c>
      <c r="J31" s="67">
        <f>J32+J33+J34+J35+J36+J37+J38</f>
        <v>122</v>
      </c>
      <c r="K31" s="67">
        <f>K32+K33+K34+K35+K36+K37+K38</f>
        <v>154</v>
      </c>
      <c r="L31" s="67">
        <v>6</v>
      </c>
      <c r="M31" s="67">
        <v>7</v>
      </c>
      <c r="N31" s="67">
        <v>5</v>
      </c>
      <c r="O31" s="67">
        <v>5</v>
      </c>
      <c r="P31" s="67">
        <v>5</v>
      </c>
      <c r="Q31" s="67">
        <v>5</v>
      </c>
      <c r="R31" s="67">
        <v>2</v>
      </c>
      <c r="S31" s="67">
        <f>S32+S33+S34+S35+S36</f>
        <v>196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10</v>
      </c>
      <c r="AE31" s="67">
        <v>10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f>AK37+AK38</f>
        <v>80</v>
      </c>
      <c r="AL31" s="12"/>
      <c r="AM31" s="13"/>
      <c r="AN31" s="13"/>
      <c r="AO31" s="13"/>
      <c r="AP31" s="13"/>
      <c r="AQ31" s="13"/>
      <c r="AR31" s="13"/>
    </row>
    <row r="32" spans="1:44" s="3" customFormat="1" ht="30" customHeight="1">
      <c r="A32" s="197" t="s">
        <v>79</v>
      </c>
      <c r="B32" s="168"/>
      <c r="C32" s="181" t="s">
        <v>108</v>
      </c>
      <c r="D32" s="157"/>
      <c r="E32" s="158"/>
      <c r="F32" s="50" t="s">
        <v>43</v>
      </c>
      <c r="G32" s="50">
        <f>H32+I32</f>
        <v>54</v>
      </c>
      <c r="H32" s="50">
        <v>18</v>
      </c>
      <c r="I32" s="51">
        <v>36</v>
      </c>
      <c r="J32" s="50">
        <v>20</v>
      </c>
      <c r="K32" s="50">
        <v>16</v>
      </c>
      <c r="L32" s="50">
        <v>2</v>
      </c>
      <c r="M32" s="50">
        <v>1</v>
      </c>
      <c r="N32" s="50">
        <v>1</v>
      </c>
      <c r="O32" s="50">
        <v>1</v>
      </c>
      <c r="P32" s="50">
        <v>1</v>
      </c>
      <c r="Q32" s="50">
        <v>1</v>
      </c>
      <c r="R32" s="53">
        <v>0</v>
      </c>
      <c r="S32" s="118">
        <v>36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137">
        <v>0</v>
      </c>
      <c r="AB32" s="128">
        <v>0</v>
      </c>
      <c r="AC32" s="118">
        <v>0</v>
      </c>
      <c r="AD32" s="53">
        <v>0</v>
      </c>
      <c r="AE32" s="53">
        <v>0</v>
      </c>
      <c r="AF32" s="51">
        <v>0</v>
      </c>
      <c r="AG32" s="138">
        <v>0</v>
      </c>
      <c r="AH32" s="138">
        <v>0</v>
      </c>
      <c r="AI32" s="138">
        <v>0</v>
      </c>
      <c r="AJ32" s="128">
        <v>0</v>
      </c>
      <c r="AK32" s="118">
        <v>0</v>
      </c>
      <c r="AL32" s="12"/>
      <c r="AM32" s="12"/>
      <c r="AN32" s="12"/>
      <c r="AO32" s="13"/>
      <c r="AP32" s="13"/>
      <c r="AQ32" s="13"/>
      <c r="AR32" s="13"/>
    </row>
    <row r="33" spans="1:48" s="3" customFormat="1" ht="32.25" customHeight="1">
      <c r="A33" s="197" t="s">
        <v>80</v>
      </c>
      <c r="B33" s="168"/>
      <c r="C33" s="181" t="s">
        <v>118</v>
      </c>
      <c r="D33" s="157"/>
      <c r="E33" s="158"/>
      <c r="F33" s="50" t="s">
        <v>40</v>
      </c>
      <c r="G33" s="50">
        <v>60</v>
      </c>
      <c r="H33" s="50">
        <v>20</v>
      </c>
      <c r="I33" s="51">
        <v>40</v>
      </c>
      <c r="J33" s="50">
        <v>16</v>
      </c>
      <c r="K33" s="50">
        <v>24</v>
      </c>
      <c r="L33" s="50">
        <v>2</v>
      </c>
      <c r="M33" s="50">
        <v>3</v>
      </c>
      <c r="N33" s="50">
        <v>2</v>
      </c>
      <c r="O33" s="50">
        <v>0</v>
      </c>
      <c r="P33" s="50">
        <v>0</v>
      </c>
      <c r="Q33" s="50">
        <v>0</v>
      </c>
      <c r="R33" s="53">
        <v>0</v>
      </c>
      <c r="S33" s="118">
        <v>40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137">
        <v>0</v>
      </c>
      <c r="AB33" s="128">
        <v>0</v>
      </c>
      <c r="AC33" s="122">
        <v>0</v>
      </c>
      <c r="AD33" s="53">
        <v>0</v>
      </c>
      <c r="AE33" s="53">
        <v>0</v>
      </c>
      <c r="AF33" s="51">
        <v>0</v>
      </c>
      <c r="AG33" s="138">
        <v>0</v>
      </c>
      <c r="AH33" s="138">
        <v>0</v>
      </c>
      <c r="AI33" s="138">
        <v>0</v>
      </c>
      <c r="AJ33" s="128">
        <v>0</v>
      </c>
      <c r="AK33" s="118">
        <v>0</v>
      </c>
    </row>
    <row r="34" spans="1:48" s="3" customFormat="1" ht="31.5" customHeight="1">
      <c r="A34" s="197" t="s">
        <v>81</v>
      </c>
      <c r="B34" s="168"/>
      <c r="C34" s="181" t="s">
        <v>119</v>
      </c>
      <c r="D34" s="157"/>
      <c r="E34" s="158"/>
      <c r="F34" s="50" t="s">
        <v>43</v>
      </c>
      <c r="G34" s="50">
        <v>60</v>
      </c>
      <c r="H34" s="50">
        <v>20</v>
      </c>
      <c r="I34" s="51">
        <v>40</v>
      </c>
      <c r="J34" s="50">
        <v>16</v>
      </c>
      <c r="K34" s="50">
        <v>24</v>
      </c>
      <c r="L34" s="50">
        <v>1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3">
        <v>1</v>
      </c>
      <c r="S34" s="118">
        <v>40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137">
        <v>0</v>
      </c>
      <c r="AB34" s="128">
        <v>0</v>
      </c>
      <c r="AC34" s="122">
        <v>0</v>
      </c>
      <c r="AD34" s="53">
        <v>0</v>
      </c>
      <c r="AE34" s="53">
        <v>0</v>
      </c>
      <c r="AF34" s="51">
        <v>0</v>
      </c>
      <c r="AG34" s="138">
        <v>0</v>
      </c>
      <c r="AH34" s="138">
        <v>0</v>
      </c>
      <c r="AI34" s="138">
        <v>0</v>
      </c>
      <c r="AJ34" s="128">
        <v>0</v>
      </c>
      <c r="AK34" s="118">
        <v>0</v>
      </c>
    </row>
    <row r="35" spans="1:48" s="3" customFormat="1" ht="31.5" customHeight="1">
      <c r="A35" s="197" t="s">
        <v>82</v>
      </c>
      <c r="B35" s="168"/>
      <c r="C35" s="181" t="s">
        <v>106</v>
      </c>
      <c r="D35" s="157"/>
      <c r="E35" s="158"/>
      <c r="F35" s="50" t="s">
        <v>40</v>
      </c>
      <c r="G35" s="50">
        <v>75</v>
      </c>
      <c r="H35" s="50">
        <v>25</v>
      </c>
      <c r="I35" s="51">
        <v>50</v>
      </c>
      <c r="J35" s="50">
        <v>30</v>
      </c>
      <c r="K35" s="50">
        <v>20</v>
      </c>
      <c r="L35" s="50">
        <v>1</v>
      </c>
      <c r="M35" s="50">
        <v>2</v>
      </c>
      <c r="N35" s="50">
        <v>1</v>
      </c>
      <c r="O35" s="50">
        <v>1</v>
      </c>
      <c r="P35" s="50">
        <v>1</v>
      </c>
      <c r="Q35" s="50">
        <v>2</v>
      </c>
      <c r="R35" s="53">
        <v>1</v>
      </c>
      <c r="S35" s="118">
        <v>50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137">
        <v>0</v>
      </c>
      <c r="AB35" s="128">
        <v>0</v>
      </c>
      <c r="AC35" s="122">
        <v>0</v>
      </c>
      <c r="AD35" s="53">
        <v>0</v>
      </c>
      <c r="AE35" s="53">
        <v>0</v>
      </c>
      <c r="AF35" s="51">
        <v>0</v>
      </c>
      <c r="AG35" s="138">
        <v>0</v>
      </c>
      <c r="AH35" s="138">
        <v>0</v>
      </c>
      <c r="AI35" s="138">
        <v>0</v>
      </c>
      <c r="AJ35" s="128">
        <v>0</v>
      </c>
      <c r="AK35" s="118">
        <v>0</v>
      </c>
    </row>
    <row r="36" spans="1:48" s="3" customFormat="1" ht="44.25" customHeight="1">
      <c r="A36" s="197" t="s">
        <v>83</v>
      </c>
      <c r="B36" s="168"/>
      <c r="C36" s="181" t="s">
        <v>120</v>
      </c>
      <c r="D36" s="157"/>
      <c r="E36" s="158"/>
      <c r="F36" s="50" t="s">
        <v>40</v>
      </c>
      <c r="G36" s="50">
        <v>45</v>
      </c>
      <c r="H36" s="50">
        <v>15</v>
      </c>
      <c r="I36" s="51">
        <v>30</v>
      </c>
      <c r="J36" s="50">
        <v>20</v>
      </c>
      <c r="K36" s="50">
        <v>10</v>
      </c>
      <c r="L36" s="50">
        <v>0</v>
      </c>
      <c r="M36" s="50">
        <v>0</v>
      </c>
      <c r="N36" s="50">
        <v>0</v>
      </c>
      <c r="O36" s="50">
        <v>2</v>
      </c>
      <c r="P36" s="50">
        <v>2</v>
      </c>
      <c r="Q36" s="50">
        <v>1</v>
      </c>
      <c r="R36" s="53">
        <v>0</v>
      </c>
      <c r="S36" s="118">
        <v>30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137">
        <v>0</v>
      </c>
      <c r="AB36" s="128">
        <v>0</v>
      </c>
      <c r="AC36" s="122">
        <v>0</v>
      </c>
      <c r="AD36" s="53">
        <v>0</v>
      </c>
      <c r="AE36" s="53">
        <v>0</v>
      </c>
      <c r="AF36" s="51">
        <v>0</v>
      </c>
      <c r="AG36" s="138">
        <v>0</v>
      </c>
      <c r="AH36" s="138">
        <v>0</v>
      </c>
      <c r="AI36" s="138">
        <v>0</v>
      </c>
      <c r="AJ36" s="128">
        <v>0</v>
      </c>
      <c r="AK36" s="118">
        <v>0</v>
      </c>
    </row>
    <row r="37" spans="1:48" s="3" customFormat="1" ht="36.75" customHeight="1">
      <c r="A37" s="197" t="s">
        <v>121</v>
      </c>
      <c r="B37" s="168"/>
      <c r="C37" s="181" t="s">
        <v>101</v>
      </c>
      <c r="D37" s="157"/>
      <c r="E37" s="158"/>
      <c r="F37" s="50" t="s">
        <v>40</v>
      </c>
      <c r="G37" s="50">
        <v>54</v>
      </c>
      <c r="H37" s="50">
        <v>18</v>
      </c>
      <c r="I37" s="51">
        <v>36</v>
      </c>
      <c r="J37" s="50">
        <v>20</v>
      </c>
      <c r="K37" s="50">
        <v>16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3">
        <v>0</v>
      </c>
      <c r="S37" s="118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137">
        <v>0</v>
      </c>
      <c r="AB37" s="128">
        <v>0</v>
      </c>
      <c r="AC37" s="122">
        <v>0</v>
      </c>
      <c r="AD37" s="53">
        <v>4</v>
      </c>
      <c r="AE37" s="53">
        <v>5</v>
      </c>
      <c r="AF37" s="51">
        <v>0</v>
      </c>
      <c r="AG37" s="138">
        <v>0</v>
      </c>
      <c r="AH37" s="138">
        <v>0</v>
      </c>
      <c r="AI37" s="138">
        <v>0</v>
      </c>
      <c r="AJ37" s="128">
        <v>0</v>
      </c>
      <c r="AK37" s="118">
        <v>36</v>
      </c>
    </row>
    <row r="38" spans="1:48" s="3" customFormat="1" ht="19.5" customHeight="1">
      <c r="A38" s="197" t="s">
        <v>84</v>
      </c>
      <c r="B38" s="168"/>
      <c r="C38" s="181" t="s">
        <v>52</v>
      </c>
      <c r="D38" s="157"/>
      <c r="E38" s="158"/>
      <c r="F38" s="50" t="s">
        <v>40</v>
      </c>
      <c r="G38" s="50">
        <v>44</v>
      </c>
      <c r="H38" s="50">
        <v>0</v>
      </c>
      <c r="I38" s="51">
        <v>44</v>
      </c>
      <c r="J38" s="50">
        <v>0</v>
      </c>
      <c r="K38" s="50">
        <v>44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3">
        <v>0</v>
      </c>
      <c r="S38" s="118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137">
        <v>0</v>
      </c>
      <c r="AB38" s="128">
        <v>0</v>
      </c>
      <c r="AC38" s="118">
        <v>0</v>
      </c>
      <c r="AD38" s="53">
        <v>6</v>
      </c>
      <c r="AE38" s="53">
        <v>5</v>
      </c>
      <c r="AF38" s="51">
        <v>0</v>
      </c>
      <c r="AG38" s="138">
        <v>0</v>
      </c>
      <c r="AH38" s="138">
        <v>0</v>
      </c>
      <c r="AI38" s="138">
        <v>0</v>
      </c>
      <c r="AJ38" s="128">
        <v>0</v>
      </c>
      <c r="AK38" s="118">
        <v>44</v>
      </c>
    </row>
    <row r="39" spans="1:48" s="3" customFormat="1" ht="33" customHeight="1">
      <c r="A39" s="68" t="s">
        <v>85</v>
      </c>
      <c r="B39" s="69"/>
      <c r="C39" s="198" t="s">
        <v>86</v>
      </c>
      <c r="D39" s="199"/>
      <c r="E39" s="200"/>
      <c r="F39" s="64"/>
      <c r="G39" s="64">
        <v>2031</v>
      </c>
      <c r="H39" s="64">
        <v>233</v>
      </c>
      <c r="I39" s="64">
        <v>1798</v>
      </c>
      <c r="J39" s="64">
        <v>197</v>
      </c>
      <c r="K39" s="64">
        <v>1601</v>
      </c>
      <c r="L39" s="64">
        <v>3</v>
      </c>
      <c r="M39" s="64">
        <v>5</v>
      </c>
      <c r="N39" s="64">
        <v>4</v>
      </c>
      <c r="O39" s="64">
        <v>4</v>
      </c>
      <c r="P39" s="64">
        <v>5</v>
      </c>
      <c r="Q39" s="64">
        <v>4</v>
      </c>
      <c r="R39" s="64">
        <v>5</v>
      </c>
      <c r="S39" s="64">
        <v>174</v>
      </c>
      <c r="T39" s="64">
        <v>2</v>
      </c>
      <c r="U39" s="64">
        <v>1</v>
      </c>
      <c r="V39" s="64">
        <v>4</v>
      </c>
      <c r="W39" s="64">
        <v>4</v>
      </c>
      <c r="X39" s="64">
        <v>5</v>
      </c>
      <c r="Y39" s="64">
        <v>5</v>
      </c>
      <c r="Z39" s="64">
        <v>0</v>
      </c>
      <c r="AA39" s="64">
        <v>36</v>
      </c>
      <c r="AB39" s="64">
        <v>36</v>
      </c>
      <c r="AC39" s="64">
        <v>372</v>
      </c>
      <c r="AD39" s="64">
        <v>26</v>
      </c>
      <c r="AE39" s="64">
        <v>26</v>
      </c>
      <c r="AF39" s="64">
        <v>36</v>
      </c>
      <c r="AG39" s="64">
        <v>36</v>
      </c>
      <c r="AH39" s="64">
        <v>36</v>
      </c>
      <c r="AI39" s="64">
        <v>36</v>
      </c>
      <c r="AJ39" s="64">
        <v>36</v>
      </c>
      <c r="AK39" s="64">
        <v>1252</v>
      </c>
      <c r="AL39" s="1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8" s="6" customFormat="1" ht="39.75" customHeight="1">
      <c r="A40" s="208" t="s">
        <v>109</v>
      </c>
      <c r="B40" s="209"/>
      <c r="C40" s="178" t="s">
        <v>103</v>
      </c>
      <c r="D40" s="179"/>
      <c r="E40" s="180"/>
      <c r="F40" s="67"/>
      <c r="G40" s="67">
        <f>G41+G46</f>
        <v>2031</v>
      </c>
      <c r="H40" s="67">
        <f>H41+H46</f>
        <v>233</v>
      </c>
      <c r="I40" s="67">
        <f>I41+I46</f>
        <v>1798</v>
      </c>
      <c r="J40" s="67">
        <f>J41+J46</f>
        <v>197</v>
      </c>
      <c r="K40" s="67">
        <f>K41+K46</f>
        <v>1601</v>
      </c>
      <c r="L40" s="67">
        <v>3</v>
      </c>
      <c r="M40" s="67">
        <v>5</v>
      </c>
      <c r="N40" s="67">
        <v>4</v>
      </c>
      <c r="O40" s="67">
        <v>4</v>
      </c>
      <c r="P40" s="67">
        <v>5</v>
      </c>
      <c r="Q40" s="67">
        <v>4</v>
      </c>
      <c r="R40" s="67">
        <v>5</v>
      </c>
      <c r="S40" s="67">
        <v>174</v>
      </c>
      <c r="T40" s="67">
        <v>2</v>
      </c>
      <c r="U40" s="67">
        <v>1</v>
      </c>
      <c r="V40" s="67">
        <v>4</v>
      </c>
      <c r="W40" s="67">
        <v>4</v>
      </c>
      <c r="X40" s="67">
        <v>5</v>
      </c>
      <c r="Y40" s="67">
        <v>5</v>
      </c>
      <c r="Z40" s="67">
        <v>0</v>
      </c>
      <c r="AA40" s="67">
        <v>36</v>
      </c>
      <c r="AB40" s="67">
        <v>36</v>
      </c>
      <c r="AC40" s="67">
        <f>AC41+AC46</f>
        <v>372</v>
      </c>
      <c r="AD40" s="67">
        <v>26</v>
      </c>
      <c r="AE40" s="67">
        <v>26</v>
      </c>
      <c r="AF40" s="67">
        <v>36</v>
      </c>
      <c r="AG40" s="67">
        <v>36</v>
      </c>
      <c r="AH40" s="67">
        <v>36</v>
      </c>
      <c r="AI40" s="67">
        <v>36</v>
      </c>
      <c r="AJ40" s="67">
        <v>36</v>
      </c>
      <c r="AK40" s="67">
        <f>AK41+AK46</f>
        <v>1252</v>
      </c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8" s="6" customFormat="1" ht="81.75" customHeight="1">
      <c r="A41" s="178" t="s">
        <v>110</v>
      </c>
      <c r="B41" s="180"/>
      <c r="C41" s="178" t="s">
        <v>122</v>
      </c>
      <c r="D41" s="179"/>
      <c r="E41" s="180"/>
      <c r="F41" s="67" t="s">
        <v>117</v>
      </c>
      <c r="G41" s="67">
        <f>G42+G43+G44+G45</f>
        <v>551</v>
      </c>
      <c r="H41" s="67">
        <f>H42+H43+H44</f>
        <v>69</v>
      </c>
      <c r="I41" s="67">
        <f>I42+I43+I44+I45</f>
        <v>482</v>
      </c>
      <c r="J41" s="67">
        <f>J42+J43+J44</f>
        <v>53</v>
      </c>
      <c r="K41" s="67">
        <f>K42+K43+K44+K45</f>
        <v>429</v>
      </c>
      <c r="L41" s="67">
        <v>3</v>
      </c>
      <c r="M41" s="67">
        <v>5</v>
      </c>
      <c r="N41" s="67">
        <v>4</v>
      </c>
      <c r="O41" s="67">
        <v>4</v>
      </c>
      <c r="P41" s="67">
        <v>5</v>
      </c>
      <c r="Q41" s="67">
        <v>4</v>
      </c>
      <c r="R41" s="67">
        <v>5</v>
      </c>
      <c r="S41" s="67">
        <f>S42+S43+S44+S45</f>
        <v>174</v>
      </c>
      <c r="T41" s="67">
        <v>2</v>
      </c>
      <c r="U41" s="67">
        <v>1</v>
      </c>
      <c r="V41" s="67">
        <v>4</v>
      </c>
      <c r="W41" s="67">
        <v>2</v>
      </c>
      <c r="X41" s="67">
        <v>0</v>
      </c>
      <c r="Y41" s="67">
        <v>0</v>
      </c>
      <c r="Z41" s="67">
        <v>0</v>
      </c>
      <c r="AA41" s="67">
        <v>18</v>
      </c>
      <c r="AB41" s="67">
        <v>0</v>
      </c>
      <c r="AC41" s="67">
        <f>AC43+AC45</f>
        <v>74</v>
      </c>
      <c r="AD41" s="70">
        <v>0</v>
      </c>
      <c r="AE41" s="70">
        <v>0</v>
      </c>
      <c r="AF41" s="70">
        <v>0</v>
      </c>
      <c r="AG41" s="70">
        <v>0</v>
      </c>
      <c r="AH41" s="67">
        <v>26</v>
      </c>
      <c r="AI41" s="70">
        <v>26</v>
      </c>
      <c r="AJ41" s="70">
        <v>0</v>
      </c>
      <c r="AK41" s="70">
        <v>234</v>
      </c>
      <c r="AL41" s="12"/>
      <c r="AM41" s="12"/>
      <c r="AN41" s="12"/>
      <c r="AO41" s="13"/>
      <c r="AP41" s="13"/>
      <c r="AQ41" s="13"/>
      <c r="AR41" s="13"/>
      <c r="AS41" s="13"/>
      <c r="AT41" s="13"/>
      <c r="AU41" s="13"/>
    </row>
    <row r="42" spans="1:48" s="3" customFormat="1" ht="68.25" customHeight="1">
      <c r="A42" s="201" t="s">
        <v>111</v>
      </c>
      <c r="B42" s="202"/>
      <c r="C42" s="185" t="s">
        <v>123</v>
      </c>
      <c r="D42" s="186"/>
      <c r="E42" s="187"/>
      <c r="F42" s="50" t="s">
        <v>40</v>
      </c>
      <c r="G42" s="50">
        <v>93</v>
      </c>
      <c r="H42" s="50">
        <v>31</v>
      </c>
      <c r="I42" s="51">
        <v>62</v>
      </c>
      <c r="J42" s="50">
        <v>26</v>
      </c>
      <c r="K42" s="51">
        <v>36</v>
      </c>
      <c r="L42" s="51">
        <v>3</v>
      </c>
      <c r="M42" s="51">
        <v>5</v>
      </c>
      <c r="N42" s="51">
        <v>1</v>
      </c>
      <c r="O42" s="51">
        <v>1</v>
      </c>
      <c r="P42" s="51">
        <v>2</v>
      </c>
      <c r="Q42" s="51">
        <v>0</v>
      </c>
      <c r="R42" s="53">
        <v>0</v>
      </c>
      <c r="S42" s="118">
        <v>62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138">
        <v>0</v>
      </c>
      <c r="AB42" s="128">
        <v>0</v>
      </c>
      <c r="AC42" s="118">
        <v>0</v>
      </c>
      <c r="AD42" s="71">
        <v>0</v>
      </c>
      <c r="AE42" s="71">
        <v>0</v>
      </c>
      <c r="AF42" s="72">
        <v>0</v>
      </c>
      <c r="AG42" s="139">
        <v>0</v>
      </c>
      <c r="AH42" s="138">
        <v>0</v>
      </c>
      <c r="AI42" s="139">
        <v>0</v>
      </c>
      <c r="AJ42" s="132">
        <v>0</v>
      </c>
      <c r="AK42" s="119">
        <v>0</v>
      </c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8" s="3" customFormat="1" ht="66.75" customHeight="1">
      <c r="A43" s="203"/>
      <c r="B43" s="204"/>
      <c r="C43" s="185" t="s">
        <v>149</v>
      </c>
      <c r="D43" s="186"/>
      <c r="E43" s="187"/>
      <c r="F43" s="144" t="s">
        <v>143</v>
      </c>
      <c r="G43" s="50">
        <f>H43+I43</f>
        <v>115</v>
      </c>
      <c r="H43" s="50">
        <v>38</v>
      </c>
      <c r="I43" s="51">
        <f>S43+AC43+AK43</f>
        <v>77</v>
      </c>
      <c r="J43" s="50">
        <v>27</v>
      </c>
      <c r="K43" s="51">
        <v>50</v>
      </c>
      <c r="L43" s="51">
        <v>0</v>
      </c>
      <c r="M43" s="51">
        <v>0</v>
      </c>
      <c r="N43" s="51">
        <v>0</v>
      </c>
      <c r="O43" s="51">
        <v>3</v>
      </c>
      <c r="P43" s="51">
        <v>3</v>
      </c>
      <c r="Q43" s="51">
        <v>0</v>
      </c>
      <c r="R43" s="53">
        <v>0</v>
      </c>
      <c r="S43" s="118">
        <v>39</v>
      </c>
      <c r="T43" s="51">
        <v>2</v>
      </c>
      <c r="U43" s="51">
        <v>1</v>
      </c>
      <c r="V43" s="51">
        <v>4</v>
      </c>
      <c r="W43" s="51">
        <v>2</v>
      </c>
      <c r="X43" s="51">
        <v>0</v>
      </c>
      <c r="Y43" s="51">
        <v>0</v>
      </c>
      <c r="Z43" s="51">
        <v>0</v>
      </c>
      <c r="AA43" s="138">
        <v>0</v>
      </c>
      <c r="AB43" s="128">
        <v>0</v>
      </c>
      <c r="AC43" s="118">
        <v>38</v>
      </c>
      <c r="AD43" s="71">
        <v>0</v>
      </c>
      <c r="AE43" s="71">
        <v>0</v>
      </c>
      <c r="AF43" s="72">
        <v>0</v>
      </c>
      <c r="AG43" s="139">
        <v>0</v>
      </c>
      <c r="AH43" s="138">
        <v>0</v>
      </c>
      <c r="AI43" s="139">
        <v>0</v>
      </c>
      <c r="AJ43" s="132">
        <v>0</v>
      </c>
      <c r="AK43" s="119">
        <v>0</v>
      </c>
    </row>
    <row r="44" spans="1:48" s="3" customFormat="1" ht="31.5" customHeight="1">
      <c r="A44" s="201" t="s">
        <v>112</v>
      </c>
      <c r="B44" s="202"/>
      <c r="C44" s="185" t="s">
        <v>124</v>
      </c>
      <c r="D44" s="186"/>
      <c r="E44" s="187"/>
      <c r="F44" s="50" t="s">
        <v>40</v>
      </c>
      <c r="G44" s="50">
        <v>43</v>
      </c>
      <c r="H44" s="50">
        <v>0</v>
      </c>
      <c r="I44" s="51">
        <f>S44+AC44</f>
        <v>43</v>
      </c>
      <c r="J44" s="50">
        <v>0</v>
      </c>
      <c r="K44" s="51">
        <v>43</v>
      </c>
      <c r="L44" s="51">
        <v>0</v>
      </c>
      <c r="M44" s="51">
        <v>0</v>
      </c>
      <c r="N44" s="51">
        <v>3</v>
      </c>
      <c r="O44" s="51">
        <v>0</v>
      </c>
      <c r="P44" s="51">
        <v>0</v>
      </c>
      <c r="Q44" s="51">
        <v>4</v>
      </c>
      <c r="R44" s="53">
        <v>0</v>
      </c>
      <c r="S44" s="118">
        <v>43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138">
        <v>0</v>
      </c>
      <c r="AB44" s="128">
        <v>0</v>
      </c>
      <c r="AC44" s="118">
        <v>0</v>
      </c>
      <c r="AD44" s="71">
        <v>0</v>
      </c>
      <c r="AE44" s="71">
        <v>0</v>
      </c>
      <c r="AF44" s="72">
        <v>0</v>
      </c>
      <c r="AG44" s="139">
        <v>0</v>
      </c>
      <c r="AH44" s="138">
        <v>0</v>
      </c>
      <c r="AI44" s="139">
        <v>0</v>
      </c>
      <c r="AJ44" s="132">
        <v>0</v>
      </c>
      <c r="AK44" s="119">
        <v>0</v>
      </c>
    </row>
    <row r="45" spans="1:48" s="3" customFormat="1" ht="33.75" customHeight="1">
      <c r="A45" s="203"/>
      <c r="B45" s="204"/>
      <c r="C45" s="185" t="s">
        <v>125</v>
      </c>
      <c r="D45" s="157"/>
      <c r="E45" s="158"/>
      <c r="F45" s="144" t="s">
        <v>154</v>
      </c>
      <c r="G45" s="50">
        <v>300</v>
      </c>
      <c r="H45" s="50">
        <v>0</v>
      </c>
      <c r="I45" s="51">
        <f>S45+AC45+AK45</f>
        <v>300</v>
      </c>
      <c r="J45" s="50">
        <v>0</v>
      </c>
      <c r="K45" s="51">
        <v>300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3">
        <v>5</v>
      </c>
      <c r="S45" s="118">
        <v>30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138">
        <v>18</v>
      </c>
      <c r="AB45" s="128">
        <v>0</v>
      </c>
      <c r="AC45" s="118">
        <v>36</v>
      </c>
      <c r="AD45" s="71">
        <v>0</v>
      </c>
      <c r="AE45" s="71">
        <v>0</v>
      </c>
      <c r="AF45" s="72">
        <v>0</v>
      </c>
      <c r="AG45" s="139">
        <v>0</v>
      </c>
      <c r="AH45" s="138">
        <v>26</v>
      </c>
      <c r="AI45" s="139">
        <v>26</v>
      </c>
      <c r="AJ45" s="132">
        <v>0</v>
      </c>
      <c r="AK45" s="119">
        <v>234</v>
      </c>
    </row>
    <row r="46" spans="1:48" s="6" customFormat="1" ht="77.25" customHeight="1">
      <c r="A46" s="178" t="s">
        <v>113</v>
      </c>
      <c r="B46" s="180"/>
      <c r="C46" s="178" t="s">
        <v>127</v>
      </c>
      <c r="D46" s="179"/>
      <c r="E46" s="180"/>
      <c r="F46" s="67" t="s">
        <v>117</v>
      </c>
      <c r="G46" s="67">
        <f>G47+G48+G49+G50+G52</f>
        <v>1480</v>
      </c>
      <c r="H46" s="67">
        <f>H47+H48+H49+H51</f>
        <v>164</v>
      </c>
      <c r="I46" s="67">
        <f>I47+I48+I49+I50+I52</f>
        <v>1316</v>
      </c>
      <c r="J46" s="67">
        <f>J47+J48+J49+J50</f>
        <v>144</v>
      </c>
      <c r="K46" s="67">
        <f>K47+K48+K49+K50+K52</f>
        <v>1172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67">
        <v>0</v>
      </c>
      <c r="S46" s="67">
        <v>0</v>
      </c>
      <c r="T46" s="73">
        <v>0</v>
      </c>
      <c r="U46" s="67">
        <v>0</v>
      </c>
      <c r="V46" s="67">
        <v>0</v>
      </c>
      <c r="W46" s="67">
        <v>2</v>
      </c>
      <c r="X46" s="67">
        <v>5</v>
      </c>
      <c r="Y46" s="67">
        <v>5</v>
      </c>
      <c r="Z46" s="73">
        <v>0</v>
      </c>
      <c r="AA46" s="67">
        <v>18</v>
      </c>
      <c r="AB46" s="67">
        <v>36</v>
      </c>
      <c r="AC46" s="67">
        <f>AC47+AC49+AC50+AC52</f>
        <v>298</v>
      </c>
      <c r="AD46" s="70">
        <v>26</v>
      </c>
      <c r="AE46" s="70">
        <v>26</v>
      </c>
      <c r="AF46" s="70">
        <v>36</v>
      </c>
      <c r="AG46" s="70">
        <v>36</v>
      </c>
      <c r="AH46" s="67">
        <v>10</v>
      </c>
      <c r="AI46" s="70">
        <v>10</v>
      </c>
      <c r="AJ46" s="70">
        <v>36</v>
      </c>
      <c r="AK46" s="70">
        <f>AK47+AK48+AK49+AK50+AK52</f>
        <v>1018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9" customFormat="1" ht="45" customHeight="1">
      <c r="A47" s="218" t="s">
        <v>114</v>
      </c>
      <c r="B47" s="219"/>
      <c r="C47" s="185" t="s">
        <v>128</v>
      </c>
      <c r="D47" s="186"/>
      <c r="E47" s="187"/>
      <c r="F47" s="51" t="s">
        <v>144</v>
      </c>
      <c r="G47" s="51">
        <v>171</v>
      </c>
      <c r="H47" s="51">
        <v>57</v>
      </c>
      <c r="I47" s="51">
        <f>AC47+AK47</f>
        <v>114</v>
      </c>
      <c r="J47" s="51">
        <v>60</v>
      </c>
      <c r="K47" s="51">
        <v>54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3">
        <v>0</v>
      </c>
      <c r="S47" s="118">
        <v>0</v>
      </c>
      <c r="T47" s="51">
        <v>0</v>
      </c>
      <c r="U47" s="51">
        <v>0</v>
      </c>
      <c r="V47" s="51">
        <v>0</v>
      </c>
      <c r="W47" s="51">
        <v>2</v>
      </c>
      <c r="X47" s="51">
        <v>2</v>
      </c>
      <c r="Y47" s="51">
        <v>3</v>
      </c>
      <c r="Z47" s="51">
        <v>0</v>
      </c>
      <c r="AA47" s="138">
        <v>0</v>
      </c>
      <c r="AB47" s="128">
        <v>0</v>
      </c>
      <c r="AC47" s="118">
        <v>45</v>
      </c>
      <c r="AD47" s="71">
        <v>6</v>
      </c>
      <c r="AE47" s="71">
        <v>6</v>
      </c>
      <c r="AF47" s="72">
        <v>7</v>
      </c>
      <c r="AG47" s="139">
        <v>0</v>
      </c>
      <c r="AH47" s="138">
        <v>0</v>
      </c>
      <c r="AI47" s="139">
        <v>0</v>
      </c>
      <c r="AJ47" s="132">
        <v>0</v>
      </c>
      <c r="AK47" s="119">
        <v>69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s="9" customFormat="1" ht="63.75" customHeight="1">
      <c r="A48" s="220"/>
      <c r="B48" s="221"/>
      <c r="C48" s="185" t="s">
        <v>129</v>
      </c>
      <c r="D48" s="186"/>
      <c r="E48" s="187"/>
      <c r="F48" s="51" t="s">
        <v>142</v>
      </c>
      <c r="G48" s="51">
        <v>141</v>
      </c>
      <c r="H48" s="51">
        <v>47</v>
      </c>
      <c r="I48" s="51">
        <f>AK48+AC48</f>
        <v>94</v>
      </c>
      <c r="J48" s="51">
        <v>24</v>
      </c>
      <c r="K48" s="51">
        <v>70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3">
        <v>0</v>
      </c>
      <c r="S48" s="118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138">
        <v>0</v>
      </c>
      <c r="AB48" s="128">
        <v>0</v>
      </c>
      <c r="AC48" s="118">
        <v>0</v>
      </c>
      <c r="AD48" s="71">
        <v>10</v>
      </c>
      <c r="AE48" s="71">
        <v>6</v>
      </c>
      <c r="AF48" s="72">
        <v>10</v>
      </c>
      <c r="AG48" s="139">
        <v>0</v>
      </c>
      <c r="AH48" s="138">
        <v>0</v>
      </c>
      <c r="AI48" s="139">
        <v>0</v>
      </c>
      <c r="AJ48" s="132">
        <v>0</v>
      </c>
      <c r="AK48" s="119">
        <v>94</v>
      </c>
    </row>
    <row r="49" spans="1:48" s="9" customFormat="1" ht="93" customHeight="1">
      <c r="A49" s="222"/>
      <c r="B49" s="223"/>
      <c r="C49" s="185" t="s">
        <v>130</v>
      </c>
      <c r="D49" s="186"/>
      <c r="E49" s="187"/>
      <c r="F49" s="51" t="s">
        <v>144</v>
      </c>
      <c r="G49" s="51">
        <v>180</v>
      </c>
      <c r="H49" s="51">
        <v>60</v>
      </c>
      <c r="I49" s="51">
        <f>AC49+AK49</f>
        <v>120</v>
      </c>
      <c r="J49" s="51">
        <v>60</v>
      </c>
      <c r="K49" s="51">
        <v>60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3">
        <v>0</v>
      </c>
      <c r="S49" s="118">
        <v>0</v>
      </c>
      <c r="T49" s="51">
        <v>0</v>
      </c>
      <c r="U49" s="51">
        <v>0</v>
      </c>
      <c r="V49" s="51">
        <v>0</v>
      </c>
      <c r="W49" s="51">
        <v>0</v>
      </c>
      <c r="X49" s="51">
        <v>3</v>
      </c>
      <c r="Y49" s="51">
        <v>2</v>
      </c>
      <c r="Z49" s="51">
        <v>0</v>
      </c>
      <c r="AA49" s="138">
        <v>0</v>
      </c>
      <c r="AB49" s="128">
        <v>0</v>
      </c>
      <c r="AC49" s="118">
        <v>37</v>
      </c>
      <c r="AD49" s="71">
        <v>5</v>
      </c>
      <c r="AE49" s="71">
        <v>9</v>
      </c>
      <c r="AF49" s="72">
        <v>9</v>
      </c>
      <c r="AG49" s="139">
        <v>0</v>
      </c>
      <c r="AH49" s="138">
        <v>0</v>
      </c>
      <c r="AI49" s="139">
        <v>0</v>
      </c>
      <c r="AJ49" s="132">
        <v>0</v>
      </c>
      <c r="AK49" s="119">
        <v>83</v>
      </c>
    </row>
    <row r="50" spans="1:48" s="9" customFormat="1" ht="27" customHeight="1">
      <c r="A50" s="185" t="s">
        <v>131</v>
      </c>
      <c r="B50" s="187"/>
      <c r="C50" s="185" t="s">
        <v>132</v>
      </c>
      <c r="D50" s="186"/>
      <c r="E50" s="187"/>
      <c r="F50" s="51" t="s">
        <v>153</v>
      </c>
      <c r="G50" s="51">
        <v>268</v>
      </c>
      <c r="H50" s="51">
        <v>0</v>
      </c>
      <c r="I50" s="51">
        <f>AC50+AK50</f>
        <v>268</v>
      </c>
      <c r="J50" s="51">
        <v>0</v>
      </c>
      <c r="K50" s="51">
        <v>268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3">
        <v>0</v>
      </c>
      <c r="S50" s="118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138">
        <v>18</v>
      </c>
      <c r="AB50" s="128">
        <v>0</v>
      </c>
      <c r="AC50" s="118">
        <v>36</v>
      </c>
      <c r="AD50" s="71">
        <v>5</v>
      </c>
      <c r="AE50" s="71">
        <v>5</v>
      </c>
      <c r="AF50" s="72">
        <v>10</v>
      </c>
      <c r="AG50" s="139">
        <v>36</v>
      </c>
      <c r="AH50" s="138">
        <v>10</v>
      </c>
      <c r="AI50" s="139">
        <v>10</v>
      </c>
      <c r="AJ50" s="132">
        <v>0</v>
      </c>
      <c r="AK50" s="119">
        <v>232</v>
      </c>
    </row>
    <row r="51" spans="1:48" s="3" customFormat="1" ht="51" customHeight="1">
      <c r="A51" s="181"/>
      <c r="B51" s="158"/>
      <c r="C51" s="205" t="s">
        <v>115</v>
      </c>
      <c r="D51" s="206"/>
      <c r="E51" s="207"/>
      <c r="F51" s="53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3">
        <v>0</v>
      </c>
      <c r="S51" s="118">
        <v>0</v>
      </c>
      <c r="T51" s="51">
        <v>0</v>
      </c>
      <c r="U51" s="51">
        <v>0</v>
      </c>
      <c r="V51" s="51" t="s">
        <v>116</v>
      </c>
      <c r="W51" s="51" t="s">
        <v>116</v>
      </c>
      <c r="X51" s="51" t="s">
        <v>116</v>
      </c>
      <c r="Y51" s="51" t="s">
        <v>116</v>
      </c>
      <c r="Z51" s="51" t="s">
        <v>116</v>
      </c>
      <c r="AA51" s="138" t="s">
        <v>116</v>
      </c>
      <c r="AB51" s="128">
        <v>0</v>
      </c>
      <c r="AC51" s="118">
        <v>0</v>
      </c>
      <c r="AD51" s="71" t="s">
        <v>116</v>
      </c>
      <c r="AE51" s="71" t="s">
        <v>116</v>
      </c>
      <c r="AF51" s="72" t="s">
        <v>116</v>
      </c>
      <c r="AG51" s="139" t="s">
        <v>116</v>
      </c>
      <c r="AH51" s="138">
        <v>0</v>
      </c>
      <c r="AI51" s="139">
        <v>0</v>
      </c>
      <c r="AJ51" s="132">
        <v>0</v>
      </c>
      <c r="AK51" s="119">
        <v>0</v>
      </c>
    </row>
    <row r="52" spans="1:48" s="3" customFormat="1" ht="32.25" customHeight="1">
      <c r="A52" s="227" t="s">
        <v>147</v>
      </c>
      <c r="B52" s="228"/>
      <c r="C52" s="185" t="s">
        <v>96</v>
      </c>
      <c r="D52" s="186"/>
      <c r="E52" s="187"/>
      <c r="F52" s="51" t="s">
        <v>126</v>
      </c>
      <c r="G52" s="51">
        <v>720</v>
      </c>
      <c r="H52" s="51">
        <v>0</v>
      </c>
      <c r="I52" s="51">
        <f>AC52+AK52</f>
        <v>720</v>
      </c>
      <c r="J52" s="51">
        <v>0</v>
      </c>
      <c r="K52" s="51">
        <v>720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3">
        <v>0</v>
      </c>
      <c r="S52" s="118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137">
        <v>0</v>
      </c>
      <c r="AB52" s="128">
        <v>36</v>
      </c>
      <c r="AC52" s="118">
        <v>180</v>
      </c>
      <c r="AD52" s="71">
        <v>0</v>
      </c>
      <c r="AE52" s="71">
        <v>0</v>
      </c>
      <c r="AF52" s="72">
        <v>0</v>
      </c>
      <c r="AG52" s="139">
        <v>0</v>
      </c>
      <c r="AH52" s="138">
        <v>0</v>
      </c>
      <c r="AI52" s="139">
        <v>0</v>
      </c>
      <c r="AJ52" s="132">
        <v>36</v>
      </c>
      <c r="AK52" s="119">
        <v>540</v>
      </c>
    </row>
    <row r="53" spans="1:48" ht="15.75" customHeight="1">
      <c r="A53" s="74"/>
      <c r="B53" s="75"/>
      <c r="C53" s="76"/>
      <c r="D53" s="77"/>
      <c r="E53" s="78"/>
      <c r="F53" s="42"/>
      <c r="G53" s="42"/>
      <c r="H53" s="42"/>
      <c r="I53" s="43"/>
      <c r="J53" s="42"/>
      <c r="K53" s="42"/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3">
        <v>1398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3">
        <v>0</v>
      </c>
      <c r="AC53" s="43">
        <v>1396</v>
      </c>
      <c r="AD53" s="79">
        <v>0</v>
      </c>
      <c r="AE53" s="79">
        <v>0</v>
      </c>
      <c r="AF53" s="79">
        <v>0</v>
      </c>
      <c r="AG53" s="79">
        <v>0</v>
      </c>
      <c r="AH53" s="43">
        <v>0</v>
      </c>
      <c r="AI53" s="79">
        <v>0</v>
      </c>
      <c r="AJ53" s="114">
        <v>0</v>
      </c>
      <c r="AK53" s="114">
        <v>1332</v>
      </c>
      <c r="AL53" s="1"/>
      <c r="AM53" s="1"/>
      <c r="AN53" s="1"/>
      <c r="AO53" s="1"/>
      <c r="AP53" s="1"/>
      <c r="AQ53" s="2"/>
    </row>
    <row r="54" spans="1:48" s="3" customFormat="1" ht="28.5" customHeight="1">
      <c r="A54" s="191" t="s">
        <v>87</v>
      </c>
      <c r="B54" s="192"/>
      <c r="C54" s="192"/>
      <c r="D54" s="192"/>
      <c r="E54" s="193"/>
      <c r="F54" s="80"/>
      <c r="G54" s="80">
        <v>5415</v>
      </c>
      <c r="H54" s="80">
        <v>1289</v>
      </c>
      <c r="I54" s="80">
        <v>4126</v>
      </c>
      <c r="J54" s="80">
        <v>1916</v>
      </c>
      <c r="K54" s="80">
        <v>2210</v>
      </c>
      <c r="L54" s="80">
        <v>35</v>
      </c>
      <c r="M54" s="80">
        <v>35</v>
      </c>
      <c r="N54" s="80">
        <v>35</v>
      </c>
      <c r="O54" s="80">
        <v>35</v>
      </c>
      <c r="P54" s="80">
        <v>35</v>
      </c>
      <c r="Q54" s="80">
        <v>35</v>
      </c>
      <c r="R54" s="80">
        <v>35</v>
      </c>
      <c r="S54" s="80">
        <v>1398</v>
      </c>
      <c r="T54" s="80">
        <v>36</v>
      </c>
      <c r="U54" s="80">
        <v>36</v>
      </c>
      <c r="V54" s="80">
        <v>36</v>
      </c>
      <c r="W54" s="80">
        <v>36</v>
      </c>
      <c r="X54" s="80">
        <v>36</v>
      </c>
      <c r="Y54" s="80">
        <v>36</v>
      </c>
      <c r="Z54" s="80">
        <v>35</v>
      </c>
      <c r="AA54" s="80">
        <v>36</v>
      </c>
      <c r="AB54" s="80">
        <v>36</v>
      </c>
      <c r="AC54" s="80">
        <v>1396</v>
      </c>
      <c r="AD54" s="80">
        <v>36</v>
      </c>
      <c r="AE54" s="80">
        <v>36</v>
      </c>
      <c r="AF54" s="80">
        <v>36</v>
      </c>
      <c r="AG54" s="80">
        <v>36</v>
      </c>
      <c r="AH54" s="80">
        <v>36</v>
      </c>
      <c r="AI54" s="80">
        <v>36</v>
      </c>
      <c r="AJ54" s="80">
        <v>36</v>
      </c>
      <c r="AK54" s="80">
        <v>1332</v>
      </c>
      <c r="AL54" s="12"/>
      <c r="AM54" s="12"/>
      <c r="AN54" s="12"/>
      <c r="AO54" s="12"/>
      <c r="AP54" s="12"/>
      <c r="AQ54" s="12"/>
      <c r="AR54" s="13"/>
      <c r="AS54" s="13"/>
      <c r="AT54" s="13"/>
      <c r="AU54" s="13"/>
      <c r="AV54" s="13"/>
    </row>
    <row r="55" spans="1:48" s="3" customFormat="1" ht="22.5" customHeight="1">
      <c r="A55" s="188" t="s">
        <v>146</v>
      </c>
      <c r="B55" s="189"/>
      <c r="C55" s="189"/>
      <c r="D55" s="189"/>
      <c r="E55" s="190"/>
      <c r="F55" s="50" t="s">
        <v>89</v>
      </c>
      <c r="G55" s="51">
        <v>36</v>
      </c>
      <c r="H55" s="50">
        <v>0</v>
      </c>
      <c r="I55" s="51">
        <v>36</v>
      </c>
      <c r="J55" s="50">
        <v>36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3">
        <v>0</v>
      </c>
      <c r="S55" s="118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137">
        <v>0</v>
      </c>
      <c r="AB55" s="128">
        <v>0</v>
      </c>
      <c r="AC55" s="118">
        <v>36</v>
      </c>
      <c r="AD55" s="53">
        <v>0</v>
      </c>
      <c r="AE55" s="53">
        <v>0</v>
      </c>
      <c r="AF55" s="50">
        <v>0</v>
      </c>
      <c r="AG55" s="137">
        <v>0</v>
      </c>
      <c r="AH55" s="138">
        <v>0</v>
      </c>
      <c r="AI55" s="138">
        <v>0</v>
      </c>
      <c r="AJ55" s="128">
        <v>0</v>
      </c>
      <c r="AK55" s="118">
        <v>0</v>
      </c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s="3" customFormat="1" ht="22.5" customHeight="1">
      <c r="A56" s="188" t="s">
        <v>88</v>
      </c>
      <c r="B56" s="189"/>
      <c r="C56" s="189"/>
      <c r="D56" s="189"/>
      <c r="E56" s="190"/>
      <c r="F56" s="50" t="s">
        <v>102</v>
      </c>
      <c r="G56" s="51">
        <v>72</v>
      </c>
      <c r="H56" s="50">
        <v>0</v>
      </c>
      <c r="I56" s="51">
        <v>72</v>
      </c>
      <c r="J56" s="50">
        <v>72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3">
        <v>0</v>
      </c>
      <c r="S56" s="118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137">
        <v>0</v>
      </c>
      <c r="AB56" s="128">
        <v>0</v>
      </c>
      <c r="AC56" s="118">
        <v>0</v>
      </c>
      <c r="AD56" s="53">
        <v>0</v>
      </c>
      <c r="AE56" s="53">
        <v>0</v>
      </c>
      <c r="AF56" s="50">
        <v>0</v>
      </c>
      <c r="AG56" s="137">
        <v>0</v>
      </c>
      <c r="AH56" s="138">
        <v>0</v>
      </c>
      <c r="AI56" s="138">
        <v>0</v>
      </c>
      <c r="AJ56" s="128">
        <v>0</v>
      </c>
      <c r="AK56" s="118">
        <v>72</v>
      </c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s="3" customFormat="1" ht="17.25" customHeight="1">
      <c r="A57" s="188" t="s">
        <v>90</v>
      </c>
      <c r="B57" s="189"/>
      <c r="C57" s="189"/>
      <c r="D57" s="189"/>
      <c r="E57" s="190"/>
      <c r="F57" s="50" t="s">
        <v>102</v>
      </c>
      <c r="G57" s="51">
        <v>72</v>
      </c>
      <c r="H57" s="50">
        <v>0</v>
      </c>
      <c r="I57" s="51">
        <v>72</v>
      </c>
      <c r="J57" s="50">
        <v>72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3">
        <v>0</v>
      </c>
      <c r="S57" s="118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137">
        <v>0</v>
      </c>
      <c r="AB57" s="128">
        <v>0</v>
      </c>
      <c r="AC57" s="118">
        <v>0</v>
      </c>
      <c r="AD57" s="53">
        <v>0</v>
      </c>
      <c r="AE57" s="53">
        <v>0</v>
      </c>
      <c r="AF57" s="50">
        <v>0</v>
      </c>
      <c r="AG57" s="137">
        <v>0</v>
      </c>
      <c r="AH57" s="138">
        <v>0</v>
      </c>
      <c r="AI57" s="138">
        <v>0</v>
      </c>
      <c r="AJ57" s="128">
        <v>0</v>
      </c>
      <c r="AK57" s="118">
        <v>72</v>
      </c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ht="18" customHeight="1">
      <c r="A58" s="224" t="s">
        <v>91</v>
      </c>
      <c r="B58" s="225"/>
      <c r="C58" s="225"/>
      <c r="D58" s="225"/>
      <c r="E58" s="226"/>
      <c r="F58" s="45"/>
      <c r="G58" s="46">
        <v>240</v>
      </c>
      <c r="H58" s="45">
        <v>0</v>
      </c>
      <c r="I58" s="46">
        <v>240</v>
      </c>
      <c r="J58" s="45">
        <v>240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8">
        <v>0</v>
      </c>
      <c r="S58" s="117">
        <v>80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135">
        <v>0</v>
      </c>
      <c r="AB58" s="127">
        <v>0</v>
      </c>
      <c r="AC58" s="117">
        <v>80</v>
      </c>
      <c r="AD58" s="48">
        <v>0</v>
      </c>
      <c r="AE58" s="48">
        <v>0</v>
      </c>
      <c r="AF58" s="45">
        <v>0</v>
      </c>
      <c r="AG58" s="135">
        <v>0</v>
      </c>
      <c r="AH58" s="136">
        <v>0</v>
      </c>
      <c r="AI58" s="136">
        <v>0</v>
      </c>
      <c r="AJ58" s="127">
        <v>0</v>
      </c>
      <c r="AK58" s="117">
        <v>80</v>
      </c>
      <c r="AL58" s="10"/>
      <c r="AM58" s="10"/>
      <c r="AN58" s="10"/>
      <c r="AO58" s="10"/>
      <c r="AP58" s="10"/>
      <c r="AQ58" s="11"/>
      <c r="AR58" s="10"/>
      <c r="AS58" s="10"/>
      <c r="AT58" s="10"/>
      <c r="AU58" s="10"/>
      <c r="AV58" s="10"/>
    </row>
    <row r="59" spans="1:48" s="8" customFormat="1">
      <c r="A59" s="81"/>
      <c r="B59" s="210" t="s">
        <v>136</v>
      </c>
      <c r="C59" s="210"/>
      <c r="D59" s="210"/>
      <c r="E59" s="211"/>
      <c r="F59" s="43"/>
      <c r="G59" s="43">
        <v>154</v>
      </c>
      <c r="H59" s="43">
        <v>0</v>
      </c>
      <c r="I59" s="43">
        <v>154</v>
      </c>
      <c r="J59" s="43">
        <v>154</v>
      </c>
      <c r="K59" s="43">
        <v>0</v>
      </c>
      <c r="L59" s="43">
        <v>2</v>
      </c>
      <c r="M59" s="43">
        <v>2</v>
      </c>
      <c r="N59" s="43">
        <v>2</v>
      </c>
      <c r="O59" s="43">
        <v>2</v>
      </c>
      <c r="P59" s="43">
        <v>2</v>
      </c>
      <c r="Q59" s="43">
        <v>2</v>
      </c>
      <c r="R59" s="43">
        <v>0</v>
      </c>
      <c r="S59" s="43">
        <v>68</v>
      </c>
      <c r="T59" s="43">
        <v>2</v>
      </c>
      <c r="U59" s="43">
        <v>2</v>
      </c>
      <c r="V59" s="43">
        <v>2</v>
      </c>
      <c r="W59" s="43">
        <v>2</v>
      </c>
      <c r="X59" s="43">
        <v>1</v>
      </c>
      <c r="Y59" s="43">
        <v>2</v>
      </c>
      <c r="Z59" s="43">
        <v>1</v>
      </c>
      <c r="AA59" s="43">
        <v>0</v>
      </c>
      <c r="AB59" s="43">
        <v>0</v>
      </c>
      <c r="AC59" s="43">
        <v>54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58">
        <v>0</v>
      </c>
      <c r="AK59" s="58">
        <v>32</v>
      </c>
      <c r="AL59" s="11"/>
      <c r="AM59" s="11"/>
      <c r="AN59" s="11"/>
      <c r="AO59" s="11"/>
      <c r="AP59" s="11"/>
      <c r="AQ59" s="10"/>
      <c r="AR59" s="10"/>
      <c r="AS59" s="10"/>
      <c r="AT59" s="10"/>
      <c r="AU59" s="10"/>
      <c r="AV59" s="10"/>
    </row>
    <row r="60" spans="1:48" s="3" customFormat="1" ht="33" customHeight="1">
      <c r="A60" s="212" t="s">
        <v>107</v>
      </c>
      <c r="B60" s="213"/>
      <c r="C60" s="213"/>
      <c r="D60" s="213"/>
      <c r="E60" s="214"/>
      <c r="F60" s="50"/>
      <c r="G60" s="50">
        <v>34</v>
      </c>
      <c r="H60" s="50">
        <v>0</v>
      </c>
      <c r="I60" s="51">
        <v>34</v>
      </c>
      <c r="J60" s="50">
        <v>34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9</v>
      </c>
      <c r="Q60" s="50">
        <v>0</v>
      </c>
      <c r="R60" s="53">
        <v>0</v>
      </c>
      <c r="S60" s="118">
        <v>0</v>
      </c>
      <c r="T60" s="82">
        <v>2</v>
      </c>
      <c r="U60" s="82">
        <v>2</v>
      </c>
      <c r="V60" s="82">
        <v>2</v>
      </c>
      <c r="W60" s="82">
        <v>2</v>
      </c>
      <c r="X60" s="82">
        <v>0</v>
      </c>
      <c r="Y60" s="82">
        <v>0</v>
      </c>
      <c r="Z60" s="82">
        <v>0</v>
      </c>
      <c r="AA60" s="137">
        <v>0</v>
      </c>
      <c r="AB60" s="128">
        <v>0</v>
      </c>
      <c r="AC60" s="118">
        <v>34</v>
      </c>
      <c r="AD60" s="53">
        <v>0</v>
      </c>
      <c r="AE60" s="53">
        <v>0</v>
      </c>
      <c r="AF60" s="50">
        <v>0</v>
      </c>
      <c r="AG60" s="137">
        <v>0</v>
      </c>
      <c r="AH60" s="138">
        <v>0</v>
      </c>
      <c r="AI60" s="138">
        <v>0</v>
      </c>
      <c r="AJ60" s="128">
        <v>0</v>
      </c>
      <c r="AK60" s="118">
        <v>0</v>
      </c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>
      <c r="A61" s="215" t="s">
        <v>105</v>
      </c>
      <c r="B61" s="216"/>
      <c r="C61" s="216"/>
      <c r="D61" s="216"/>
      <c r="E61" s="217"/>
      <c r="F61" s="45"/>
      <c r="G61" s="45">
        <v>34</v>
      </c>
      <c r="H61" s="45">
        <v>0</v>
      </c>
      <c r="I61" s="46">
        <v>34</v>
      </c>
      <c r="J61" s="45">
        <v>34</v>
      </c>
      <c r="K61" s="45">
        <v>0</v>
      </c>
      <c r="L61" s="45">
        <v>0</v>
      </c>
      <c r="M61" s="45">
        <v>0</v>
      </c>
      <c r="N61" s="45">
        <v>0</v>
      </c>
      <c r="O61" s="45">
        <v>2</v>
      </c>
      <c r="P61" s="45">
        <v>2</v>
      </c>
      <c r="Q61" s="45">
        <v>2</v>
      </c>
      <c r="R61" s="48">
        <v>0</v>
      </c>
      <c r="S61" s="117">
        <v>34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135">
        <v>0</v>
      </c>
      <c r="AB61" s="127">
        <v>0</v>
      </c>
      <c r="AC61" s="117">
        <v>0</v>
      </c>
      <c r="AD61" s="48">
        <v>0</v>
      </c>
      <c r="AE61" s="48">
        <v>0</v>
      </c>
      <c r="AF61" s="45">
        <v>0</v>
      </c>
      <c r="AG61" s="135">
        <v>0</v>
      </c>
      <c r="AH61" s="136">
        <v>0</v>
      </c>
      <c r="AI61" s="136">
        <v>0</v>
      </c>
      <c r="AJ61" s="127">
        <v>0</v>
      </c>
      <c r="AK61" s="117">
        <v>0</v>
      </c>
      <c r="AL61" s="10"/>
      <c r="AM61" s="10"/>
      <c r="AN61" s="10"/>
      <c r="AO61" s="10"/>
      <c r="AP61" s="10"/>
      <c r="AQ61" s="11"/>
      <c r="AR61" s="10"/>
      <c r="AS61" s="10"/>
      <c r="AT61" s="10"/>
      <c r="AU61" s="10"/>
      <c r="AV61" s="10"/>
    </row>
    <row r="62" spans="1:48" s="1" customFormat="1">
      <c r="A62" s="194" t="s">
        <v>104</v>
      </c>
      <c r="B62" s="147"/>
      <c r="C62" s="147"/>
      <c r="D62" s="147"/>
      <c r="E62" s="148"/>
      <c r="F62" s="45"/>
      <c r="G62" s="45">
        <v>34</v>
      </c>
      <c r="H62" s="45">
        <v>0</v>
      </c>
      <c r="I62" s="46">
        <v>34</v>
      </c>
      <c r="J62" s="45">
        <v>34</v>
      </c>
      <c r="K62" s="45">
        <v>0</v>
      </c>
      <c r="L62" s="45">
        <v>2</v>
      </c>
      <c r="M62" s="45">
        <v>2</v>
      </c>
      <c r="N62" s="45">
        <v>2</v>
      </c>
      <c r="O62" s="45">
        <v>0</v>
      </c>
      <c r="P62" s="45">
        <v>0</v>
      </c>
      <c r="Q62" s="45">
        <v>0</v>
      </c>
      <c r="R62" s="48">
        <v>0</v>
      </c>
      <c r="S62" s="117">
        <v>34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135">
        <v>0</v>
      </c>
      <c r="AB62" s="127">
        <v>0</v>
      </c>
      <c r="AC62" s="117">
        <v>0</v>
      </c>
      <c r="AD62" s="48">
        <v>0</v>
      </c>
      <c r="AE62" s="48">
        <v>0</v>
      </c>
      <c r="AF62" s="45">
        <v>0</v>
      </c>
      <c r="AG62" s="135">
        <v>0</v>
      </c>
      <c r="AH62" s="136">
        <v>0</v>
      </c>
      <c r="AI62" s="136">
        <v>0</v>
      </c>
      <c r="AJ62" s="127">
        <v>0</v>
      </c>
      <c r="AK62" s="117">
        <v>0</v>
      </c>
      <c r="AL62" s="10"/>
      <c r="AM62" s="10"/>
      <c r="AN62" s="10"/>
      <c r="AO62" s="10"/>
      <c r="AP62" s="10"/>
      <c r="AQ62" s="11"/>
      <c r="AR62" s="10"/>
      <c r="AS62" s="10"/>
      <c r="AT62" s="10"/>
      <c r="AU62" s="10"/>
      <c r="AV62" s="10"/>
    </row>
    <row r="63" spans="1:48" s="3" customFormat="1" ht="27.75" customHeight="1">
      <c r="A63" s="188" t="s">
        <v>133</v>
      </c>
      <c r="B63" s="189"/>
      <c r="C63" s="189"/>
      <c r="D63" s="189"/>
      <c r="E63" s="190"/>
      <c r="F63" s="50"/>
      <c r="G63" s="50">
        <v>52</v>
      </c>
      <c r="H63" s="50">
        <v>0</v>
      </c>
      <c r="I63" s="51">
        <v>52</v>
      </c>
      <c r="J63" s="50">
        <v>52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3">
        <v>0</v>
      </c>
      <c r="S63" s="118">
        <v>0</v>
      </c>
      <c r="T63" s="50">
        <v>0</v>
      </c>
      <c r="U63" s="50">
        <v>0</v>
      </c>
      <c r="V63" s="50">
        <v>0</v>
      </c>
      <c r="W63" s="50">
        <v>0</v>
      </c>
      <c r="X63" s="50">
        <v>1</v>
      </c>
      <c r="Y63" s="50">
        <v>2</v>
      </c>
      <c r="Z63" s="50">
        <v>1</v>
      </c>
      <c r="AA63" s="137">
        <v>0</v>
      </c>
      <c r="AB63" s="128">
        <v>0</v>
      </c>
      <c r="AC63" s="118">
        <v>20</v>
      </c>
      <c r="AD63" s="53">
        <v>3</v>
      </c>
      <c r="AE63" s="53">
        <v>3</v>
      </c>
      <c r="AF63" s="50">
        <v>4</v>
      </c>
      <c r="AG63" s="137">
        <v>0</v>
      </c>
      <c r="AH63" s="138">
        <v>0</v>
      </c>
      <c r="AI63" s="138">
        <v>0</v>
      </c>
      <c r="AJ63" s="128">
        <v>0</v>
      </c>
      <c r="AK63" s="118">
        <v>32</v>
      </c>
      <c r="AL63" s="13"/>
      <c r="AM63" s="13"/>
      <c r="AN63" s="13"/>
      <c r="AO63" s="13"/>
      <c r="AP63" s="13"/>
      <c r="AQ63" s="12"/>
      <c r="AR63" s="13"/>
      <c r="AS63" s="13"/>
      <c r="AT63" s="13"/>
      <c r="AU63" s="13"/>
      <c r="AV63" s="13"/>
    </row>
    <row r="64" spans="1:48">
      <c r="A64" s="83" t="s">
        <v>92</v>
      </c>
      <c r="B64" s="84"/>
      <c r="C64" s="83"/>
      <c r="D64" s="85"/>
      <c r="E64" s="84"/>
      <c r="F64" s="86"/>
      <c r="G64" s="86">
        <f>G59+G58+G57+G56+G55+G54</f>
        <v>5989</v>
      </c>
      <c r="H64" s="86">
        <f>H54+H59</f>
        <v>1289</v>
      </c>
      <c r="I64" s="86">
        <f>I59+I58+I57+I56+I55+I54</f>
        <v>4700</v>
      </c>
      <c r="J64" s="86">
        <f>J59+J58+J57+J56+J55+J54</f>
        <v>2490</v>
      </c>
      <c r="K64" s="86">
        <f>K59+K54</f>
        <v>2210</v>
      </c>
      <c r="L64" s="86">
        <v>37</v>
      </c>
      <c r="M64" s="86">
        <v>37</v>
      </c>
      <c r="N64" s="86">
        <v>37</v>
      </c>
      <c r="O64" s="86">
        <v>37</v>
      </c>
      <c r="P64" s="86">
        <v>37</v>
      </c>
      <c r="Q64" s="86">
        <v>37</v>
      </c>
      <c r="R64" s="87">
        <v>35</v>
      </c>
      <c r="S64" s="86">
        <f>S54+S58+S59</f>
        <v>1546</v>
      </c>
      <c r="T64" s="86">
        <v>38</v>
      </c>
      <c r="U64" s="86">
        <v>38</v>
      </c>
      <c r="V64" s="86">
        <v>38</v>
      </c>
      <c r="W64" s="86">
        <v>38</v>
      </c>
      <c r="X64" s="86">
        <v>37</v>
      </c>
      <c r="Y64" s="86">
        <v>38</v>
      </c>
      <c r="Z64" s="86">
        <v>36</v>
      </c>
      <c r="AA64" s="86">
        <v>36</v>
      </c>
      <c r="AB64" s="86">
        <v>36</v>
      </c>
      <c r="AC64" s="86">
        <f>AC54+AC55+AC58+AC59</f>
        <v>1566</v>
      </c>
      <c r="AD64" s="86">
        <v>39</v>
      </c>
      <c r="AE64" s="86">
        <v>39</v>
      </c>
      <c r="AF64" s="86">
        <v>40</v>
      </c>
      <c r="AG64" s="86">
        <v>36</v>
      </c>
      <c r="AH64" s="86">
        <v>36</v>
      </c>
      <c r="AI64" s="86">
        <v>36</v>
      </c>
      <c r="AJ64" s="86">
        <v>36</v>
      </c>
      <c r="AK64" s="86">
        <f>AK54+AK56+AK57+AK58+AK59</f>
        <v>1588</v>
      </c>
      <c r="AL64" s="11"/>
      <c r="AM64" s="11"/>
      <c r="AN64" s="11"/>
      <c r="AO64" s="11"/>
      <c r="AP64" s="11"/>
      <c r="AQ64" s="10"/>
      <c r="AR64" s="10"/>
      <c r="AS64" s="10"/>
      <c r="AT64" s="10"/>
      <c r="AU64" s="10"/>
      <c r="AV64" s="10"/>
    </row>
    <row r="65" spans="1:48" s="3" customFormat="1" ht="33.75" customHeight="1">
      <c r="A65" s="88"/>
      <c r="B65" s="89" t="s">
        <v>93</v>
      </c>
      <c r="C65" s="182" t="s">
        <v>94</v>
      </c>
      <c r="D65" s="183"/>
      <c r="E65" s="184"/>
      <c r="F65" s="90"/>
      <c r="G65" s="91">
        <f>H65+I65</f>
        <v>4084</v>
      </c>
      <c r="H65" s="90">
        <v>1289</v>
      </c>
      <c r="I65" s="91">
        <f>S65+AC65+AK65</f>
        <v>2795</v>
      </c>
      <c r="J65" s="90">
        <f>J46+J41+J31+J8+K11</f>
        <v>1916</v>
      </c>
      <c r="K65" s="90">
        <f>K49+K48+K47+K43+K42+K31+K8</f>
        <v>879</v>
      </c>
      <c r="L65" s="90">
        <v>35</v>
      </c>
      <c r="M65" s="90">
        <v>35</v>
      </c>
      <c r="N65" s="90">
        <v>32</v>
      </c>
      <c r="O65" s="90">
        <v>35</v>
      </c>
      <c r="P65" s="90">
        <v>35</v>
      </c>
      <c r="Q65" s="92">
        <v>31</v>
      </c>
      <c r="R65" s="93">
        <v>30</v>
      </c>
      <c r="S65" s="120">
        <v>1325</v>
      </c>
      <c r="T65" s="92">
        <v>36</v>
      </c>
      <c r="U65" s="92">
        <v>36</v>
      </c>
      <c r="V65" s="92">
        <v>36</v>
      </c>
      <c r="W65" s="92">
        <v>36</v>
      </c>
      <c r="X65" s="92">
        <v>36</v>
      </c>
      <c r="Y65" s="92">
        <v>36</v>
      </c>
      <c r="Z65" s="92">
        <v>36</v>
      </c>
      <c r="AA65" s="140">
        <v>0</v>
      </c>
      <c r="AB65" s="129">
        <v>0</v>
      </c>
      <c r="AC65" s="120">
        <v>1144</v>
      </c>
      <c r="AD65" s="94">
        <v>31</v>
      </c>
      <c r="AE65" s="94">
        <v>31</v>
      </c>
      <c r="AF65" s="92">
        <v>26</v>
      </c>
      <c r="AG65" s="140">
        <v>0</v>
      </c>
      <c r="AH65" s="141">
        <v>0</v>
      </c>
      <c r="AI65" s="141">
        <v>0</v>
      </c>
      <c r="AJ65" s="129">
        <v>0</v>
      </c>
      <c r="AK65" s="120">
        <f>AK49+AK48+AK47+AK43+AK42+AK31+AK8</f>
        <v>326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s="3" customFormat="1" ht="16.5" customHeight="1">
      <c r="A66" s="88"/>
      <c r="B66" s="89"/>
      <c r="C66" s="182" t="s">
        <v>95</v>
      </c>
      <c r="D66" s="183"/>
      <c r="E66" s="184"/>
      <c r="F66" s="90"/>
      <c r="G66" s="91">
        <v>611</v>
      </c>
      <c r="H66" s="90">
        <v>0</v>
      </c>
      <c r="I66" s="91">
        <f>S66+AC66+AK66</f>
        <v>611</v>
      </c>
      <c r="J66" s="90">
        <v>0</v>
      </c>
      <c r="K66" s="90">
        <v>611</v>
      </c>
      <c r="L66" s="90">
        <v>0</v>
      </c>
      <c r="M66" s="90">
        <v>0</v>
      </c>
      <c r="N66" s="90">
        <v>3</v>
      </c>
      <c r="O66" s="90">
        <v>0</v>
      </c>
      <c r="P66" s="90">
        <v>0</v>
      </c>
      <c r="Q66" s="92">
        <v>4</v>
      </c>
      <c r="R66" s="93">
        <v>5</v>
      </c>
      <c r="S66" s="120">
        <f>S45+S44</f>
        <v>73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140">
        <v>36</v>
      </c>
      <c r="AB66" s="129">
        <v>0</v>
      </c>
      <c r="AC66" s="120">
        <v>72</v>
      </c>
      <c r="AD66" s="94">
        <v>5</v>
      </c>
      <c r="AE66" s="94">
        <v>5</v>
      </c>
      <c r="AF66" s="92">
        <v>10</v>
      </c>
      <c r="AG66" s="140">
        <v>36</v>
      </c>
      <c r="AH66" s="141">
        <v>36</v>
      </c>
      <c r="AI66" s="141">
        <v>36</v>
      </c>
      <c r="AJ66" s="129">
        <v>0</v>
      </c>
      <c r="AK66" s="120">
        <v>466</v>
      </c>
      <c r="AL66" s="4"/>
    </row>
    <row r="67" spans="1:48" s="3" customFormat="1" ht="28.5" customHeight="1">
      <c r="A67" s="88"/>
      <c r="B67" s="89"/>
      <c r="C67" s="182" t="s">
        <v>96</v>
      </c>
      <c r="D67" s="183"/>
      <c r="E67" s="184"/>
      <c r="F67" s="90"/>
      <c r="G67" s="91">
        <v>720</v>
      </c>
      <c r="H67" s="90">
        <v>0</v>
      </c>
      <c r="I67" s="91">
        <v>720</v>
      </c>
      <c r="J67" s="90">
        <v>0</v>
      </c>
      <c r="K67" s="90">
        <v>720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3">
        <v>0</v>
      </c>
      <c r="S67" s="12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140">
        <v>0</v>
      </c>
      <c r="AB67" s="131">
        <v>36</v>
      </c>
      <c r="AC67" s="120">
        <v>180</v>
      </c>
      <c r="AD67" s="94">
        <v>0</v>
      </c>
      <c r="AE67" s="94">
        <v>0</v>
      </c>
      <c r="AF67" s="90">
        <v>0</v>
      </c>
      <c r="AG67" s="140">
        <v>0</v>
      </c>
      <c r="AH67" s="140">
        <v>0</v>
      </c>
      <c r="AI67" s="140">
        <v>0</v>
      </c>
      <c r="AJ67" s="131">
        <v>36</v>
      </c>
      <c r="AK67" s="120">
        <v>540</v>
      </c>
    </row>
    <row r="68" spans="1:48" ht="18.75" customHeight="1">
      <c r="A68" s="95"/>
      <c r="B68" s="96"/>
      <c r="C68" s="182" t="s">
        <v>97</v>
      </c>
      <c r="D68" s="183"/>
      <c r="E68" s="184"/>
      <c r="F68" s="97"/>
      <c r="G68" s="98">
        <v>6</v>
      </c>
      <c r="H68" s="97">
        <v>0</v>
      </c>
      <c r="I68" s="98">
        <v>6</v>
      </c>
      <c r="J68" s="97">
        <v>0</v>
      </c>
      <c r="K68" s="97">
        <v>6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9">
        <v>0</v>
      </c>
      <c r="S68" s="121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142"/>
      <c r="AB68" s="130">
        <v>0</v>
      </c>
      <c r="AC68" s="121">
        <v>3</v>
      </c>
      <c r="AD68" s="100">
        <v>0</v>
      </c>
      <c r="AE68" s="100">
        <v>0</v>
      </c>
      <c r="AF68" s="97">
        <v>0</v>
      </c>
      <c r="AG68" s="142">
        <v>0</v>
      </c>
      <c r="AH68" s="142">
        <v>0</v>
      </c>
      <c r="AI68" s="142">
        <v>0</v>
      </c>
      <c r="AJ68" s="130">
        <v>0</v>
      </c>
      <c r="AK68" s="121">
        <v>3</v>
      </c>
      <c r="AL68" s="1"/>
    </row>
    <row r="69" spans="1:48" s="3" customFormat="1" ht="29.25" customHeight="1">
      <c r="A69" s="88"/>
      <c r="B69" s="89"/>
      <c r="C69" s="182" t="s">
        <v>99</v>
      </c>
      <c r="D69" s="183"/>
      <c r="E69" s="184"/>
      <c r="F69" s="90"/>
      <c r="G69" s="91">
        <v>20</v>
      </c>
      <c r="H69" s="90">
        <v>0</v>
      </c>
      <c r="I69" s="91">
        <v>20</v>
      </c>
      <c r="J69" s="90">
        <v>0</v>
      </c>
      <c r="K69" s="90">
        <v>20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3">
        <v>0</v>
      </c>
      <c r="S69" s="120">
        <v>10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140">
        <v>0</v>
      </c>
      <c r="AB69" s="131">
        <v>0</v>
      </c>
      <c r="AC69" s="120">
        <v>10</v>
      </c>
      <c r="AD69" s="94">
        <v>0</v>
      </c>
      <c r="AE69" s="94">
        <v>0</v>
      </c>
      <c r="AF69" s="90">
        <v>0</v>
      </c>
      <c r="AG69" s="140">
        <v>0</v>
      </c>
      <c r="AH69" s="140">
        <v>0</v>
      </c>
      <c r="AI69" s="140">
        <v>0</v>
      </c>
      <c r="AJ69" s="131">
        <v>0</v>
      </c>
      <c r="AK69" s="120">
        <v>3</v>
      </c>
    </row>
    <row r="70" spans="1:48" s="3" customFormat="1" ht="29.25" customHeight="1">
      <c r="A70" s="88"/>
      <c r="B70" s="89"/>
      <c r="C70" s="182" t="s">
        <v>145</v>
      </c>
      <c r="D70" s="183"/>
      <c r="E70" s="184"/>
      <c r="F70" s="90"/>
      <c r="G70" s="91">
        <v>11</v>
      </c>
      <c r="H70" s="90">
        <v>0</v>
      </c>
      <c r="I70" s="91">
        <v>11</v>
      </c>
      <c r="J70" s="90">
        <v>0</v>
      </c>
      <c r="K70" s="90">
        <v>11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3">
        <v>0</v>
      </c>
      <c r="S70" s="120">
        <v>11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140">
        <v>0</v>
      </c>
      <c r="AB70" s="131">
        <v>0</v>
      </c>
      <c r="AC70" s="120">
        <v>0</v>
      </c>
      <c r="AD70" s="94">
        <v>0</v>
      </c>
      <c r="AE70" s="94">
        <v>0</v>
      </c>
      <c r="AF70" s="90">
        <v>0</v>
      </c>
      <c r="AG70" s="140">
        <v>0</v>
      </c>
      <c r="AH70" s="140">
        <v>0</v>
      </c>
      <c r="AI70" s="140">
        <v>0</v>
      </c>
      <c r="AJ70" s="131">
        <v>0</v>
      </c>
      <c r="AK70" s="120">
        <v>0</v>
      </c>
    </row>
    <row r="71" spans="1:48" s="3" customFormat="1" ht="24.75" customHeight="1">
      <c r="A71" s="88"/>
      <c r="B71" s="89"/>
      <c r="C71" s="182" t="s">
        <v>98</v>
      </c>
      <c r="D71" s="183"/>
      <c r="E71" s="184"/>
      <c r="F71" s="90"/>
      <c r="G71" s="91">
        <v>3</v>
      </c>
      <c r="H71" s="90">
        <v>0</v>
      </c>
      <c r="I71" s="91">
        <v>3</v>
      </c>
      <c r="J71" s="90">
        <v>0</v>
      </c>
      <c r="K71" s="90">
        <v>3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3"/>
      <c r="S71" s="12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140">
        <v>0</v>
      </c>
      <c r="AB71" s="131">
        <v>0</v>
      </c>
      <c r="AC71" s="120">
        <v>0</v>
      </c>
      <c r="AD71" s="94">
        <v>0</v>
      </c>
      <c r="AE71" s="94">
        <v>0</v>
      </c>
      <c r="AF71" s="90">
        <v>0</v>
      </c>
      <c r="AG71" s="140">
        <v>0</v>
      </c>
      <c r="AH71" s="140">
        <v>0</v>
      </c>
      <c r="AI71" s="140">
        <v>0</v>
      </c>
      <c r="AJ71" s="131">
        <v>0</v>
      </c>
      <c r="AK71" s="120">
        <v>3</v>
      </c>
    </row>
    <row r="72" spans="1:48">
      <c r="R72" s="102"/>
      <c r="S72" s="103"/>
      <c r="AI72" s="103"/>
      <c r="AJ72" s="103"/>
      <c r="AK72" s="103"/>
      <c r="AL72" s="1"/>
    </row>
    <row r="73" spans="1:48">
      <c r="R73" s="104"/>
      <c r="S73" s="103"/>
      <c r="AI73" s="103"/>
      <c r="AJ73" s="103"/>
      <c r="AK73" s="103"/>
      <c r="AL73" s="1"/>
    </row>
    <row r="74" spans="1:48">
      <c r="R74" s="104"/>
      <c r="S74" s="103"/>
      <c r="AI74" s="103"/>
      <c r="AJ74" s="103"/>
      <c r="AK74" s="103"/>
      <c r="AL74" s="1"/>
    </row>
    <row r="75" spans="1:48">
      <c r="R75" s="104"/>
      <c r="S75" s="103"/>
      <c r="AI75" s="103"/>
      <c r="AJ75" s="103"/>
      <c r="AK75" s="103"/>
      <c r="AL75" s="1"/>
    </row>
    <row r="76" spans="1:48">
      <c r="R76" s="104"/>
      <c r="S76" s="103"/>
      <c r="AI76" s="103"/>
      <c r="AJ76" s="103"/>
      <c r="AK76" s="123"/>
      <c r="AL76" s="1"/>
    </row>
    <row r="77" spans="1:48">
      <c r="K77" s="145"/>
      <c r="R77" s="104"/>
      <c r="S77" s="103"/>
      <c r="AI77" s="103"/>
      <c r="AJ77" s="103"/>
      <c r="AK77" s="103"/>
      <c r="AL77" s="1"/>
    </row>
    <row r="78" spans="1:48">
      <c r="R78" s="104"/>
      <c r="S78" s="103"/>
      <c r="AI78" s="103"/>
      <c r="AJ78" s="103"/>
      <c r="AK78" s="103"/>
      <c r="AL78" s="1"/>
    </row>
    <row r="79" spans="1:48">
      <c r="R79" s="104"/>
      <c r="S79" s="103"/>
      <c r="AI79" s="103"/>
      <c r="AJ79" s="103"/>
      <c r="AK79" s="103"/>
      <c r="AL79" s="1"/>
    </row>
    <row r="80" spans="1:48">
      <c r="R80" s="104"/>
      <c r="S80" s="103"/>
      <c r="AI80" s="103"/>
      <c r="AJ80" s="103"/>
      <c r="AK80" s="103"/>
    </row>
    <row r="81" spans="18:37">
      <c r="R81" s="104"/>
      <c r="S81" s="103"/>
      <c r="AI81" s="103"/>
      <c r="AJ81" s="103"/>
      <c r="AK81" s="103"/>
    </row>
    <row r="82" spans="18:37">
      <c r="R82" s="104"/>
      <c r="S82" s="103"/>
      <c r="AI82" s="103"/>
      <c r="AJ82" s="103"/>
      <c r="AK82" s="103"/>
    </row>
    <row r="83" spans="18:37">
      <c r="R83" s="104"/>
      <c r="S83" s="103"/>
      <c r="AI83" s="103"/>
      <c r="AJ83" s="103"/>
      <c r="AK83" s="103"/>
    </row>
    <row r="84" spans="18:37">
      <c r="R84" s="104"/>
      <c r="S84" s="103"/>
      <c r="AI84" s="103"/>
      <c r="AJ84" s="103"/>
      <c r="AK84" s="103"/>
    </row>
    <row r="85" spans="18:37">
      <c r="R85" s="104"/>
      <c r="S85" s="103"/>
      <c r="AI85" s="103"/>
      <c r="AJ85" s="103"/>
      <c r="AK85" s="103"/>
    </row>
    <row r="86" spans="18:37">
      <c r="R86" s="104"/>
      <c r="AI86" s="103"/>
      <c r="AJ86" s="103"/>
      <c r="AK86" s="103"/>
    </row>
  </sheetData>
  <mergeCells count="96">
    <mergeCell ref="A50:B50"/>
    <mergeCell ref="C50:E50"/>
    <mergeCell ref="A58:E58"/>
    <mergeCell ref="A52:B52"/>
    <mergeCell ref="A56:E56"/>
    <mergeCell ref="A51:B51"/>
    <mergeCell ref="C51:E51"/>
    <mergeCell ref="A46:B46"/>
    <mergeCell ref="C46:E46"/>
    <mergeCell ref="A38:B38"/>
    <mergeCell ref="A40:B40"/>
    <mergeCell ref="A41:B41"/>
    <mergeCell ref="C43:E43"/>
    <mergeCell ref="A42:B43"/>
    <mergeCell ref="C42:E42"/>
    <mergeCell ref="C38:E38"/>
    <mergeCell ref="C39:E39"/>
    <mergeCell ref="C47:E47"/>
    <mergeCell ref="A47:B49"/>
    <mergeCell ref="C48:E48"/>
    <mergeCell ref="C49:E49"/>
    <mergeCell ref="A37:B37"/>
    <mergeCell ref="C37:E37"/>
    <mergeCell ref="C30:E30"/>
    <mergeCell ref="C41:E41"/>
    <mergeCell ref="A44:B45"/>
    <mergeCell ref="C44:E44"/>
    <mergeCell ref="C45:E45"/>
    <mergeCell ref="A32:B32"/>
    <mergeCell ref="A33:B33"/>
    <mergeCell ref="A34:B34"/>
    <mergeCell ref="A36:B36"/>
    <mergeCell ref="A35:B35"/>
    <mergeCell ref="C33:E33"/>
    <mergeCell ref="C34:E34"/>
    <mergeCell ref="C36:E36"/>
    <mergeCell ref="L2:AH2"/>
    <mergeCell ref="L3:R3"/>
    <mergeCell ref="T3:AB3"/>
    <mergeCell ref="L4:N4"/>
    <mergeCell ref="O4:R4"/>
    <mergeCell ref="T4:W4"/>
    <mergeCell ref="X4:AB4"/>
    <mergeCell ref="AD4:AH4"/>
    <mergeCell ref="S3:S4"/>
    <mergeCell ref="AC3:AC4"/>
    <mergeCell ref="C71:E71"/>
    <mergeCell ref="C67:E67"/>
    <mergeCell ref="C52:E52"/>
    <mergeCell ref="C65:E65"/>
    <mergeCell ref="A57:E57"/>
    <mergeCell ref="A55:E55"/>
    <mergeCell ref="C70:E70"/>
    <mergeCell ref="C68:E68"/>
    <mergeCell ref="C69:E69"/>
    <mergeCell ref="C66:E66"/>
    <mergeCell ref="A54:E54"/>
    <mergeCell ref="A63:E63"/>
    <mergeCell ref="A62:E62"/>
    <mergeCell ref="B59:E59"/>
    <mergeCell ref="A60:E60"/>
    <mergeCell ref="A61:E61"/>
    <mergeCell ref="H3:H5"/>
    <mergeCell ref="I4:I5"/>
    <mergeCell ref="C40:E40"/>
    <mergeCell ref="C31:E31"/>
    <mergeCell ref="C32:E32"/>
    <mergeCell ref="C35:E35"/>
    <mergeCell ref="B29:E29"/>
    <mergeCell ref="B26:E26"/>
    <mergeCell ref="B15:E15"/>
    <mergeCell ref="B16:E16"/>
    <mergeCell ref="B17:E17"/>
    <mergeCell ref="B18:E18"/>
    <mergeCell ref="B19:E19"/>
    <mergeCell ref="B22:E22"/>
    <mergeCell ref="B23:E23"/>
    <mergeCell ref="B24:E24"/>
    <mergeCell ref="B25:E25"/>
    <mergeCell ref="B28:E28"/>
    <mergeCell ref="B20:E20"/>
    <mergeCell ref="AD3:AJ3"/>
    <mergeCell ref="AI4:AJ4"/>
    <mergeCell ref="B27:E27"/>
    <mergeCell ref="AK3:AK4"/>
    <mergeCell ref="C2:E5"/>
    <mergeCell ref="B13:E13"/>
    <mergeCell ref="B14:E14"/>
    <mergeCell ref="B12:E12"/>
    <mergeCell ref="B10:E10"/>
    <mergeCell ref="B8:E8"/>
    <mergeCell ref="B11:E11"/>
    <mergeCell ref="I3:K3"/>
    <mergeCell ref="F2:F5"/>
    <mergeCell ref="G3:G5"/>
    <mergeCell ref="G2:K2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2017-05-30T23:21:53Z</cp:lastPrinted>
  <dcterms:created xsi:type="dcterms:W3CDTF">2015-02-25T23:09:51Z</dcterms:created>
  <dcterms:modified xsi:type="dcterms:W3CDTF">2017-12-05T02:50:46Z</dcterms:modified>
</cp:coreProperties>
</file>